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8800" windowHeight="13530"/>
  </bookViews>
  <sheets>
    <sheet name="Lista projektów 4.1 OZE zmieni " sheetId="3" r:id="rId1"/>
    <sheet name="Arkusz1" sheetId="4" state="hidden" r:id="rId2"/>
  </sheets>
  <definedNames>
    <definedName name="_xlnm._FilterDatabase" localSheetId="0" hidden="1">'Lista projektów 4.1 OZE zmieni '!$A$30:$V$84</definedName>
    <definedName name="kurs">'Lista projektów 4.1 OZE zmieni '!#REF!</definedName>
    <definedName name="_xlnm.Print_Area" localSheetId="0">'Lista projektów 4.1 OZE zmieni '!$A$1:$N$113</definedName>
    <definedName name="wniosek_po_procedurze_odwoławczej" localSheetId="0">Arkusz1!$A$1:$A$4</definedName>
  </definedNames>
  <calcPr calcId="125725" concurrentCalc="0"/>
</workbook>
</file>

<file path=xl/calcChain.xml><?xml version="1.0" encoding="utf-8"?>
<calcChain xmlns="http://schemas.openxmlformats.org/spreadsheetml/2006/main">
  <c r="I26" i="3"/>
  <c r="J26"/>
  <c r="H26"/>
  <c r="G26"/>
  <c r="F26"/>
  <c r="L25"/>
  <c r="L24"/>
  <c r="L23"/>
  <c r="L22"/>
  <c r="J84"/>
  <c r="H84"/>
  <c r="I84"/>
  <c r="G84"/>
  <c r="F84"/>
  <c r="L44"/>
  <c r="L11"/>
  <c r="L12"/>
  <c r="L13"/>
  <c r="L14"/>
  <c r="L15"/>
  <c r="L16"/>
  <c r="L17"/>
  <c r="L18"/>
  <c r="L19"/>
  <c r="L20"/>
  <c r="L21"/>
  <c r="L31"/>
  <c r="L32"/>
  <c r="L33"/>
  <c r="L34"/>
  <c r="L35"/>
  <c r="L36"/>
  <c r="L37"/>
  <c r="L38"/>
  <c r="L39"/>
  <c r="L40"/>
  <c r="L41"/>
  <c r="L42"/>
  <c r="L43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10"/>
  <c r="L6"/>
  <c r="L7"/>
  <c r="L8"/>
  <c r="L9"/>
  <c r="L5"/>
</calcChain>
</file>

<file path=xl/sharedStrings.xml><?xml version="1.0" encoding="utf-8"?>
<sst xmlns="http://schemas.openxmlformats.org/spreadsheetml/2006/main" count="523" uniqueCount="276">
  <si>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</si>
  <si>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</si>
  <si>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</si>
  <si>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</si>
  <si>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</si>
  <si>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</si>
  <si>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</si>
  <si>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</si>
  <si>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</si>
  <si>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</si>
  <si>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</si>
  <si>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</si>
  <si>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</si>
  <si>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</si>
  <si>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</si>
  <si>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*** poniżej progu punktowego zamieszczane są projekty, które uzyskały wymagane minumum punktowe, jednak ze względu na ustaloną kwotę alokacji nie mogą zostać skierowane do dofinansowania</t>
  </si>
  <si>
    <t>PRÓG WYCZERPANIA ALOKACJI***</t>
  </si>
  <si>
    <t>Procent maksymalnej liczby punktów możliwych do zdobycia*</t>
  </si>
  <si>
    <t>Komentarz**</t>
  </si>
  <si>
    <t xml:space="preserve">* nie dotyczy EFS </t>
  </si>
  <si>
    <t>wniosek po procedurze odwoławczej</t>
  </si>
  <si>
    <t>brak możliwości podpisania umowy o dofinansowanie</t>
  </si>
  <si>
    <t>skierowany do dofinansowania po zwiększeniu alokacji</t>
  </si>
  <si>
    <t>umowa anulowana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</si>
  <si>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</si>
  <si>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Kategoria interwencji</t>
  </si>
  <si>
    <t>5.</t>
  </si>
  <si>
    <t>RPMA.04.01.00-14-6948/16</t>
  </si>
  <si>
    <t>Gmina Policzna</t>
  </si>
  <si>
    <t xml:space="preserve"> Ekoenergia w gminach Policzna, Chotcza, Garbatka-Letnisko i Kazanów</t>
  </si>
  <si>
    <t>RPMA.04.01.00-14-6922/16</t>
  </si>
  <si>
    <t>Gmina Jastrzębia</t>
  </si>
  <si>
    <t>Odnawialne źródła energii na terenie gminy Jastrzębia</t>
  </si>
  <si>
    <t>RPMA.04.01.00-14-6980/16</t>
  </si>
  <si>
    <t>Gmina Mińsk Mazowiecki</t>
  </si>
  <si>
    <t>ODNAWIALNE ŹRÓDŁA ENERGII W GMINIE MIŃSK MAZOWIECKI</t>
  </si>
  <si>
    <t>RPMA.04.01.00-14-6963/16</t>
  </si>
  <si>
    <t>Gmina Somianka</t>
  </si>
  <si>
    <t>Odnawialne Źródła Energii w Gminach Brańszczyk, Somianka, Zatory</t>
  </si>
  <si>
    <t>RPMA.04.01.00-14-6969/16</t>
  </si>
  <si>
    <t>Gmina Tłuszcz</t>
  </si>
  <si>
    <t>OZE w Zielonce i w Tłuszczu</t>
  </si>
  <si>
    <t>Mazowiecka Jednostka Wdrażania Programów Unijnych</t>
  </si>
  <si>
    <t>010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</si>
  <si>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</si>
  <si>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</si>
  <si>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</si>
  <si>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</si>
  <si>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</si>
  <si>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</si>
  <si>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</si>
  <si>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</si>
  <si>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</si>
  <si>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</si>
  <si>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RPMA.04.01.00-14-6904/16</t>
  </si>
  <si>
    <t>Odnawialne źródła energii w Gminie Jaktorów</t>
  </si>
  <si>
    <t>Gmina Jaktorów</t>
  </si>
  <si>
    <t>RPMA.04.01.00-14-6903/16</t>
  </si>
  <si>
    <t>Odnawialne źródła energii dla mieszkańców i budynków użyteczności publicznej w gminie Iłów i Słubice.</t>
  </si>
  <si>
    <t>Gmina Iłów</t>
  </si>
  <si>
    <t>RPMA.04.01.00-14-6932/16</t>
  </si>
  <si>
    <t>OZE W GMINIE NADARZYN</t>
  </si>
  <si>
    <t>Gmina Nadarzyn</t>
  </si>
  <si>
    <t>RPMA.04.01.00-14-6944/16</t>
  </si>
  <si>
    <t>Odnawialne Źródła Energii w Gminie Ostrów Mazowiecka</t>
  </si>
  <si>
    <t>Gmina Ostrów Mazowiecka</t>
  </si>
  <si>
    <t>RPMA.04.01.00-14-6895/16</t>
  </si>
  <si>
    <t>Odnawialne źródła energii w Gminie Łochów</t>
  </si>
  <si>
    <t>Gmina Łochów</t>
  </si>
  <si>
    <t>RPMA.04.01.00-14-6918/16</t>
  </si>
  <si>
    <t>Budowa instalacji odnawialnych źródeł energii na budynkach w Gminach Jastrząb, Mirów, Chlewiska, Orońsko oraz na budynkach użyteczności publicznej Powiatu Szydłowieckiego</t>
  </si>
  <si>
    <t>Gmina Jastrząb</t>
  </si>
  <si>
    <t>RPMA.04.01.00-14-6947/16</t>
  </si>
  <si>
    <t>OZE na obszarze gmin Nasielsk, Leoncin oraz Winnica</t>
  </si>
  <si>
    <t>Gmina Nasielsk</t>
  </si>
  <si>
    <t>RPMA.04.01.00-14-6896/16</t>
  </si>
  <si>
    <t>Wykonanie systemów odnawialnych źródeł energii na terenie Gminy Platerów oraz Związku Komunalnego „Nieskażone Środowisko” z siedzibą w Łosicach</t>
  </si>
  <si>
    <t>Gmina Platerów</t>
  </si>
  <si>
    <t>RPMA.04.01.00-14-6942/16</t>
  </si>
  <si>
    <t>Rozwój OZE w gminach wiejskich poprzez budowę instalacji odnawialnych źródeł energii</t>
  </si>
  <si>
    <t>Gmina Załuski</t>
  </si>
  <si>
    <t>RPMA.04.01.00-14-6956/16</t>
  </si>
  <si>
    <t>Odnawialne Źródła Energii w gminach: Sochaczew, Nowa Sucha, Rybno i Teresin - II etap</t>
  </si>
  <si>
    <t>Gmina Sochaczew</t>
  </si>
  <si>
    <t>RPMA.04.01.00-14-6955/16</t>
  </si>
  <si>
    <t>Odnawialne Źródła Energii w gminach: Sochaczew, Nowa Sucha, Rybno i Teresin</t>
  </si>
  <si>
    <t>RPMA.04.01.00-14-6930/16</t>
  </si>
  <si>
    <t>Proekologiczne inwestycje w OZE źródłem oszczędności mieszkańców gmin Stoczek, Strachówka, Długosiodło i Jadów.</t>
  </si>
  <si>
    <t>Gmina Stoczek</t>
  </si>
  <si>
    <t>RPMA.04.01.00-14-6873/16</t>
  </si>
  <si>
    <t>Wykorzystanie Odnawialnych Źródeł Energii w gminie Olszewo-Borki</t>
  </si>
  <si>
    <t>Gmina Olszewo-Borki</t>
  </si>
  <si>
    <t>RPMA.04.01.00-14-6926/16</t>
  </si>
  <si>
    <t>Odnawialne źródła energii poprawą jakości środowiska naturalnego w powiecie węgrowskim</t>
  </si>
  <si>
    <t>Gmina Liw</t>
  </si>
  <si>
    <t>RPMA.04.01.00-14-6943/16</t>
  </si>
  <si>
    <t>Odnawialne Źródła Energii szansą poprawy środowiska naturalnego na terenie gminy Przyłęk</t>
  </si>
  <si>
    <t>Gmina Przyłęk</t>
  </si>
  <si>
    <t>RPMA.04.01.00-14-6977/16</t>
  </si>
  <si>
    <t xml:space="preserve">"Ograniczenie emisji gazów cieplarnianych poprzez rozwój energetyki rozproszonej opartej o odnawialnej źródła energii na terenie Gminy Łyse" </t>
  </si>
  <si>
    <t>Gmina Łyse</t>
  </si>
  <si>
    <t>RPMA.04.01.00-14-6967/16</t>
  </si>
  <si>
    <t>Odnawialne źródła energii w Gminie Lubowidz</t>
  </si>
  <si>
    <t>Gmina Lubowidz</t>
  </si>
  <si>
    <t>RPMA.04.01.00-14-6887/16</t>
  </si>
  <si>
    <t>Słoneczne Gminy Wschodniego Mazowsza – energia solarna energią przyszłości – etap II</t>
  </si>
  <si>
    <t>Gmina Przesmyki</t>
  </si>
  <si>
    <t>RPMA.04.01.00-14-6872/16</t>
  </si>
  <si>
    <t>Instalacja systemów odnawialnych źródeł energii na terenie Miasta Ciechanów, Gminy Glinojeck, Gminy Opinogóra Górna i Gminy Strzegowo.</t>
  </si>
  <si>
    <t>Gmina Miejska Ciechanów</t>
  </si>
  <si>
    <t>RPMA.04.01.00-14-6864/16</t>
  </si>
  <si>
    <t>Odnawialne źródła energii w Gminie Skaryszew</t>
  </si>
  <si>
    <t>Gmina Skaryszew</t>
  </si>
  <si>
    <t>RPMA.04.01.00-14-6915/16</t>
  </si>
  <si>
    <t>Odnawialne źródła energii w Gminie Przasnysz</t>
  </si>
  <si>
    <t>Gmina Przasnysz</t>
  </si>
  <si>
    <t>RPMA.04.01.00-14-6954/16</t>
  </si>
  <si>
    <t>Odnawialne źródła energii na terenie Gminy Sokołów Podlaski</t>
  </si>
  <si>
    <t>Gmina Sokołów Podlaski</t>
  </si>
  <si>
    <t>RPMA.04.01.00-14-6952/16</t>
  </si>
  <si>
    <t>Budowa instalacji OZE na bazie fotowoltaiki, kolektorów słonecznych i pomp ciepła na terenie gmin Rzeczniów, Ciepielów i Solec nad Wisłą</t>
  </si>
  <si>
    <t>Gmina Rzeczniów</t>
  </si>
  <si>
    <t>RPMA.04.01.00-14-6931/16</t>
  </si>
  <si>
    <t>Budowa instalacji Odnawialnych Źródeł Energii na terenie powiatu gostynińskiego</t>
  </si>
  <si>
    <t>Gmina Gostynin</t>
  </si>
  <si>
    <t>RPMA.04.01.00-14-6974/16</t>
  </si>
  <si>
    <t xml:space="preserve"> Energia dla przyszłości - odnawialne źródła energii w gminach wschodniego Mazowsza: Dobre, Jakubów, Stanisławów, Stara Kornica</t>
  </si>
  <si>
    <t>GMINA STARA KORNICA</t>
  </si>
  <si>
    <t>RPMA.04.01.00-14-6902/16</t>
  </si>
  <si>
    <t>Odnawialne źródła energii w gminach nadbużańskich Jabłonna Lacka, Ceranów</t>
  </si>
  <si>
    <t>Gmina Jabłonna Lacka</t>
  </si>
  <si>
    <t>RPMA.04.01.00-14-6938/16</t>
  </si>
  <si>
    <t>„Instalacja systemów odnawialnych źródeł energii na terenie Miasta i Gminy Góra Kalwaria, Gminy Raciąż oraz Gminy Baboszewo”</t>
  </si>
  <si>
    <t>Gmina Góra Kalwaria</t>
  </si>
  <si>
    <t>RPMA.04.01.00-14-6949/16</t>
  </si>
  <si>
    <t>Wzrost udziału odnawialnych źródeł energii w ogólnej produkcji energii na terenie gminy Myszyniec</t>
  </si>
  <si>
    <t>Gmina Myszyniec</t>
  </si>
  <si>
    <t>RPMA.04.01.00-14-6978/16</t>
  </si>
  <si>
    <t>"Odnawialne źródła energii szansą poprawy jakości środowiska naturalnego w Gminach Pokrzywnica, Obryte, Ojrzeń oraz Powiecie Pułtuskim"</t>
  </si>
  <si>
    <t>Gmina Pokrzywnica</t>
  </si>
  <si>
    <t>RPMA.04.01.00-14-6879/16</t>
  </si>
  <si>
    <t>Czyste powietrze - budowa instalacji proekologicznych w gminie Skórzec, 
Domanice i Suchożebry</t>
  </si>
  <si>
    <t>Gmina Skórzec</t>
  </si>
  <si>
    <t>RPMA.04.01.00-14-6876/16</t>
  </si>
  <si>
    <t>Odnawialne źródła energii dla mieszkańców gminy Zbuczyn</t>
  </si>
  <si>
    <t>Gmina Zbuczyn</t>
  </si>
  <si>
    <t>RPMA.04.01.00-14-6953/16</t>
  </si>
  <si>
    <t>Poprawa gospodarki niskoemisyjnej gminy Baranowo poprzez budowę mikroinstalacji fotowoltaicznych i kolektorów słonecznych na terenie gminy</t>
  </si>
  <si>
    <t>Gmina Baranowo</t>
  </si>
  <si>
    <t>RPMA.04.01.00-14-6877/16</t>
  </si>
  <si>
    <t>Ekologiczne źródła energii w Gminie Siedlce</t>
  </si>
  <si>
    <t>Gmina Siedlce</t>
  </si>
  <si>
    <t>RPMA.04.01.00-14-6920/16</t>
  </si>
  <si>
    <t>Czyste powietrze - OZE dla mieszkańców Gminy Małkinia Górna</t>
  </si>
  <si>
    <t>Gmina Małkinia Górna</t>
  </si>
  <si>
    <t>RPMA.04.01.00-14-6885/16</t>
  </si>
  <si>
    <t>Ekologiczne Mazowsze-budowa instalacji OZE</t>
  </si>
  <si>
    <t>Gmina Kotuń</t>
  </si>
  <si>
    <t>RPMA.04.01.00-14-6968/16</t>
  </si>
  <si>
    <t>Słoneczna Jabłonna – ochrona powietrza poprzez wykorzystanie Odnawialnych Źródeł Energii w Gminie Jabłonna – etap II</t>
  </si>
  <si>
    <t xml:space="preserve">Gmina Jabłonna </t>
  </si>
  <si>
    <t>RPMA.04.01.00-14-6882/16</t>
  </si>
  <si>
    <t>Ekologiczne Gminy Mazowsza - energia słoneczna przyjazna dla człowieka</t>
  </si>
  <si>
    <t>Gmina Suchożebry</t>
  </si>
  <si>
    <t>RPMA.04.01.00-14-6973/16</t>
  </si>
  <si>
    <t>Instalacje odnawialnych źródeł energii na terenie Gminy Wiśniew</t>
  </si>
  <si>
    <t>Gmina Wiśniew</t>
  </si>
  <si>
    <t>RPMA.04.01.00-14-6924/16</t>
  </si>
  <si>
    <t>Budowa infrastruktury związanej z wykorzystaniem odnawialnych źródeł energii na terenie Gminy Szelków.</t>
  </si>
  <si>
    <t>Gmina Szelków</t>
  </si>
  <si>
    <t>RPMA.04.01.00-14-6861/16</t>
  </si>
  <si>
    <t>Proekologiczne inwestycje w OZE źródłem oszczędności mieszkańców gminy Zabrodzie</t>
  </si>
  <si>
    <t>Gmina Zabrodzie</t>
  </si>
  <si>
    <t>RPMA.04.01.00-14-6925/16</t>
  </si>
  <si>
    <t>„Zmniejszenie emisyjności gospodarki na terenie gmin Radzymin, Klembów i Dąbrówka poprzez realizację inwestycji związanych z wytwarzaniem energii elektrycznej i cieplnej pochodzącej ze źródeł odnawialnych”.</t>
  </si>
  <si>
    <t>Gmina Radzymin</t>
  </si>
  <si>
    <t>RPMA.04.01.00-14-6964/16</t>
  </si>
  <si>
    <t>Budowa instalacji prosumenckich w gminach: Osieck, Sobienie-Jeziory, Kołbiel i Wilga</t>
  </si>
  <si>
    <t>Gmina Osieck</t>
  </si>
  <si>
    <t>RPMA.04.01.00-14-6988/16</t>
  </si>
  <si>
    <t>Efektywne zarządzanie energią w Gminie Przytyk, poprzez budowę instalacji odnawialnych źródeł energii w budynkach mieszkańców gminy w budynkach użyteczności publicznej oraz w budynkach partnerów projektu.</t>
  </si>
  <si>
    <t>Gmina Przytyk</t>
  </si>
  <si>
    <t>RPMA.04.01.00-14-6961/16</t>
  </si>
  <si>
    <t>Odnawialne Źródła Energii w Gminie Wieliszew</t>
  </si>
  <si>
    <t>Gmina Wieliszew</t>
  </si>
  <si>
    <t>RPMA.04.01.00-14-6935/16</t>
  </si>
  <si>
    <t>Inteligentne zarządzanie energią w Gminie Mochowo poprzez budowę instalacji odnawialnych źródeł energii w budynkach użyteczności publicznej oraz budynkach mieszkalnych mieszkańców gminy.</t>
  </si>
  <si>
    <t>Gmina Mochowo</t>
  </si>
  <si>
    <t>RPMA.04.01.00-14-6965/16</t>
  </si>
  <si>
    <t>EkoEnergia- zastosowanie odnawialnych źródeł energii w budynkach użyteczności publicznej w Obszarze Metropolitalnym Warszawy</t>
  </si>
  <si>
    <t>Miasto Stołeczne Warszawa</t>
  </si>
  <si>
    <t>RPMA.04.01.00-14-6851/16</t>
  </si>
  <si>
    <t>Odnawialne źródła energii w  gminie Sieciechów</t>
  </si>
  <si>
    <t>Gmina Sieciechów</t>
  </si>
  <si>
    <t>RPMA.04.01.00-14-6884/16</t>
  </si>
  <si>
    <t>Zastosowanie odnawialnych źródeł energii na terenie gminy Czerwin</t>
  </si>
  <si>
    <t xml:space="preserve">Gmina Czerwin </t>
  </si>
  <si>
    <t>RPMA.04.01.00-14-6870/16</t>
  </si>
  <si>
    <t>"Słoneczne Gminy Zachodniego Mazowsza - Eko-Partnerstwo Gmin Brochów, Kampinos, Michałowice, Młodzieszyn"</t>
  </si>
  <si>
    <t>Gmina Michałowice</t>
  </si>
  <si>
    <t>RPMA.04.01.00-14-6894/16</t>
  </si>
  <si>
    <t>Zastosowanie odnawialnych źródeł energii w Gminie Dębe Wielkie</t>
  </si>
  <si>
    <t>Gmina Dębe Wielkie</t>
  </si>
  <si>
    <t>RPMA.04.01.00-14-6950/16</t>
  </si>
  <si>
    <t>Wykorzystanie źródeł energii odnawialnej poprzez powszechną instalację kolektorów słonecznych, pomp ciepła, systemów fotowoltaicznych oraz instalację kotłów na biomasę jako wsparcie działań dla ochrony środowiska w Gminie Jedlińsk</t>
  </si>
  <si>
    <t>Gmina Jedlińsk</t>
  </si>
  <si>
    <t>RPMA.04.01.00-14-6923/16</t>
  </si>
  <si>
    <t xml:space="preserve">Redukcja emisji gazów cieplarnianych poprzez budowę odnawialnych źródeł energii na terenie Gminy Sabnie i Gminy Sterdyń. </t>
  </si>
  <si>
    <t>Gmina Sabnie</t>
  </si>
  <si>
    <t>RPMA.04.01.00-14-6962/16</t>
  </si>
  <si>
    <t>Partnerstwo dla energetyki odnawialnej w Gminach Jednorożec i Krzynowłoga Mała, poprzez budowę instalacji odnawialnych źródeł energii w budynkach użyteczności publicznej oraz budynkach mieszkalnych mieszkańców gmin i partnerów.</t>
  </si>
  <si>
    <t>Gmina Jednorożec</t>
  </si>
  <si>
    <t>RPMA.04.01.00-14-6898/16</t>
  </si>
  <si>
    <t>Budowa instalacji do produkcji energii ze źródeł odnawialnych na terenie Gmin: Radziejowice, Mszczonów, Puszcza Mariańska, Wiskitki i Miasta Żyrardów</t>
  </si>
  <si>
    <t>Gmina Radziejowice</t>
  </si>
  <si>
    <t>RPMA.04.01.00-14-6941/16</t>
  </si>
  <si>
    <t>Energia słoneczna jako kierunek inwestowania w środowisko naturalne</t>
  </si>
  <si>
    <t>Gmina Andrzejewo</t>
  </si>
  <si>
    <t>RPMA.04.01.00-14-6899/16</t>
  </si>
  <si>
    <t>Ograniczenie niskiej emisji na terenie Gminy Bielany</t>
  </si>
  <si>
    <t>Gmina Bielany</t>
  </si>
  <si>
    <t>RPMA.04.01.00-14-6883/16</t>
  </si>
  <si>
    <t>Rozwój OZE poprzez budowę instalacji fotowoltaicznych</t>
  </si>
  <si>
    <t>Szkoła Wyższa im. Pawła Włodkowica w Płocku</t>
  </si>
  <si>
    <t>RPMA.04.01.00-14-6959/16</t>
  </si>
  <si>
    <t>Zastosowanie odnawialnych źródeł energii poprzez instalacje wykorzystujące energię słońca na terenie gminy Kosów Lacki</t>
  </si>
  <si>
    <t>Gmina Kosów Lacki</t>
  </si>
  <si>
    <t>RPMA.04.01.00-14-6913/16</t>
  </si>
  <si>
    <t>Odnawialne źródła energii w Gminie Gniewoszów</t>
  </si>
  <si>
    <t>Gmina Gniewoszów</t>
  </si>
  <si>
    <t>RPMA.04.01.00-14-6929/16</t>
  </si>
  <si>
    <t xml:space="preserve">ENERGIA SŁONECZNA SZANSĄ ROZWOJU GMIN </t>
  </si>
  <si>
    <t>Gmina Borowie</t>
  </si>
  <si>
    <t>RPMA.04.01.00-14-6934/16</t>
  </si>
  <si>
    <t>WYKORZYSTANIE ODNAWIALNYCH  ŹRÓDEŁ ENERGII W GMINIE OŻARÓW MAZOWIECKI</t>
  </si>
  <si>
    <t>Gmina Ożarów Mazowiecki</t>
  </si>
  <si>
    <t>RPMA.04.01.00-14-6972/16</t>
  </si>
  <si>
    <t>Infrastruktura do produkcji  i dystrybucji energii ze źródeł odnawialnych.</t>
  </si>
  <si>
    <t>Miasto i Gmina Gąbin</t>
  </si>
  <si>
    <t>RPMA.04.01.00-14-6966/16</t>
  </si>
  <si>
    <t>Odnawialne źródła energii dla mieszkańców miasta Nowy Dwór Mazowiecki</t>
  </si>
  <si>
    <t>Miasto Nowy Dwór Mazowiecki</t>
  </si>
  <si>
    <t>RPMA.04.01.00-14-6982/16</t>
  </si>
  <si>
    <t>Odnawialne źródła energii szansą na lepszy klimat</t>
  </si>
  <si>
    <t>Gmina Karczew</t>
  </si>
  <si>
    <t>RPMA.04.01.00-14-6910/16</t>
  </si>
  <si>
    <t>„Poprawa efektywności energetycznej i działań prośrodowiskowych dzięki wprowadzeniu systemów energii odnawialnej na terenie gmin partnerskich”</t>
  </si>
  <si>
    <t>Gmina Stara Biała</t>
  </si>
  <si>
    <t>RPMA.04.01.00-14-6907/16</t>
  </si>
  <si>
    <t>Ekologiczne partnerstwo – wykorzystanie odnawialnych źródeł energii na rzecz poprawy jakości powietrza atmosferycznego na terenie gminy Czernice Borowe i Grudusk</t>
  </si>
  <si>
    <t>Gmina Czernice Borowe</t>
  </si>
  <si>
    <t>RPMA.04.01.00-14-6850/16</t>
  </si>
  <si>
    <t>Inwestycje w odnawialne źródła energii na terenie Gminy Stary Lubotyń</t>
  </si>
  <si>
    <t>Gmina Stary Lubotyń</t>
  </si>
  <si>
    <t>RPMA.04.01.00-14-6909/16</t>
  </si>
  <si>
    <t>Kolektory słoneczne - odnawialne źródła energii w Gminie Sienno</t>
  </si>
  <si>
    <t>Gmina Sienno</t>
  </si>
  <si>
    <t>012</t>
  </si>
  <si>
    <t>Wnioskowane dofinansowanie ogółem
 (UE+BP)</t>
  </si>
  <si>
    <t>Wnioskowane dofinansowanie ogółem
(UE+BP)</t>
  </si>
  <si>
    <t>Brak danych</t>
  </si>
  <si>
    <t xml:space="preserve">Projekt do dofinansowania po zwiększeniu alokacji </t>
  </si>
  <si>
    <t>1 496 002,21</t>
  </si>
  <si>
    <t>1 206 261,96</t>
  </si>
  <si>
    <t>RPMA.04.01.00-14-6937/16</t>
  </si>
  <si>
    <t>Milanowskie Przedsiębiorstwo Wodociągów i Kanalizacji Sp. z o.o.</t>
  </si>
  <si>
    <t>Inwestycja w infrastrukturę do produkcji energii ze źródeł odnawialnych (OZE) przez Milanowskie Przedsiębiorstwo Wodociągów i Kanalizacji Sp. z o.o. z udziałem prosumentów.</t>
  </si>
  <si>
    <t>Po pozytywnie rozpatrzonym środku odwoławczym na etapie oceny formalnej</t>
  </si>
  <si>
    <t>16.</t>
  </si>
  <si>
    <t>17.</t>
  </si>
  <si>
    <t>21.</t>
  </si>
  <si>
    <t>20.</t>
  </si>
  <si>
    <t>19.</t>
  </si>
  <si>
    <t>18.</t>
  </si>
  <si>
    <t>Projekty, które uzyskały wymaganą liczbę punktów i zostały skierowane do dofinansowania</t>
  </si>
  <si>
    <t>Lista ocenionych projektów które spełniły kryteria wyboru projektów i uzyskały kolejno największą liczbę punktów, złożonych w ramach konkursu RPMA.04.01.00-IP.01-14-017/16, Oś priorytetowa IV „Przejście na gospodarkę niskoemisyjną” dla Działania 4.1 „Odnawialne źródła energii”, Typ projektów: „Infrastruktura do produkcji i dystrybucji energii ze źródeł odnawialnych” Regionalnego Programu Operacyjnego Województwa Mazowieckiego na lata 2014-2020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</si>
</sst>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rgb="FFDBE5F1"/>
      <name val="Arial"/>
      <family val="2"/>
      <charset val="238"/>
    </font>
    <font>
      <sz val="11"/>
      <color rgb="FFDCE6F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readingOrder="1"/>
    </xf>
    <xf numFmtId="10" fontId="0" fillId="0" borderId="0" xfId="4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4" fontId="2" fillId="4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4" fontId="10" fillId="4" borderId="1" xfId="0" applyNumberFormat="1" applyFont="1" applyFill="1" applyBorder="1" applyAlignment="1">
      <alignment vertical="center" wrapText="1" readingOrder="1"/>
    </xf>
    <xf numFmtId="4" fontId="10" fillId="0" borderId="1" xfId="0" applyNumberFormat="1" applyFont="1" applyFill="1" applyBorder="1" applyAlignment="1">
      <alignment vertical="center" wrapText="1" readingOrder="1"/>
    </xf>
    <xf numFmtId="0" fontId="5" fillId="3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0" fontId="2" fillId="4" borderId="1" xfId="4" applyNumberFormat="1" applyFont="1" applyFill="1" applyBorder="1" applyAlignment="1">
      <alignment horizontal="center" vertical="center"/>
    </xf>
    <xf numFmtId="10" fontId="2" fillId="0" borderId="1" xfId="4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 wrapText="1" readingOrder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 readingOrder="1"/>
    </xf>
    <xf numFmtId="4" fontId="10" fillId="5" borderId="1" xfId="0" applyNumberFormat="1" applyFont="1" applyFill="1" applyBorder="1" applyAlignment="1">
      <alignment vertical="center" wrapText="1" readingOrder="1"/>
    </xf>
    <xf numFmtId="4" fontId="2" fillId="5" borderId="1" xfId="0" applyNumberFormat="1" applyFont="1" applyFill="1" applyBorder="1" applyAlignment="1">
      <alignment vertical="center"/>
    </xf>
    <xf numFmtId="2" fontId="12" fillId="5" borderId="1" xfId="0" applyNumberFormat="1" applyFont="1" applyFill="1" applyBorder="1" applyAlignment="1">
      <alignment horizontal="center" vertical="center"/>
    </xf>
    <xf numFmtId="10" fontId="12" fillId="5" borderId="1" xfId="4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 readingOrder="1"/>
    </xf>
    <xf numFmtId="0" fontId="12" fillId="5" borderId="2" xfId="0" applyFont="1" applyFill="1" applyBorder="1" applyAlignment="1">
      <alignment horizontal="center" vertical="center" wrapText="1" readingOrder="1"/>
    </xf>
    <xf numFmtId="4" fontId="0" fillId="0" borderId="0" xfId="0" applyNumberFormat="1"/>
    <xf numFmtId="0" fontId="10" fillId="6" borderId="1" xfId="0" applyFont="1" applyFill="1" applyBorder="1" applyAlignment="1">
      <alignment horizontal="center" vertical="center" wrapText="1" readingOrder="1"/>
    </xf>
    <xf numFmtId="0" fontId="7" fillId="6" borderId="2" xfId="0" applyFont="1" applyFill="1" applyBorder="1" applyAlignment="1">
      <alignment horizontal="center" vertical="center" wrapText="1" readingOrder="1"/>
    </xf>
    <xf numFmtId="4" fontId="10" fillId="6" borderId="1" xfId="0" applyNumberFormat="1" applyFont="1" applyFill="1" applyBorder="1" applyAlignment="1">
      <alignment vertical="center" wrapText="1" readingOrder="1"/>
    </xf>
    <xf numFmtId="4" fontId="2" fillId="6" borderId="1" xfId="0" applyNumberFormat="1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vertical="center"/>
    </xf>
    <xf numFmtId="10" fontId="2" fillId="6" borderId="1" xfId="4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7" fillId="7" borderId="2" xfId="0" applyFont="1" applyFill="1" applyBorder="1" applyAlignment="1">
      <alignment horizontal="center" vertical="center" wrapText="1" readingOrder="1"/>
    </xf>
    <xf numFmtId="4" fontId="10" fillId="7" borderId="1" xfId="0" applyNumberFormat="1" applyFont="1" applyFill="1" applyBorder="1" applyAlignment="1">
      <alignment vertical="center" wrapText="1" readingOrder="1"/>
    </xf>
    <xf numFmtId="4" fontId="2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10" fontId="2" fillId="7" borderId="1" xfId="4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DBE5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88"/>
  <sheetViews>
    <sheetView tabSelected="1" view="pageBreakPreview" zoomScale="70" zoomScaleNormal="70" zoomScaleSheetLayoutView="70" workbookViewId="0">
      <selection activeCell="A85" sqref="A85:XFD138"/>
    </sheetView>
  </sheetViews>
  <sheetFormatPr defaultRowHeight="15"/>
  <cols>
    <col min="1" max="1" width="8.140625" customWidth="1"/>
    <col min="2" max="2" width="32.140625" customWidth="1"/>
    <col min="3" max="3" width="32" customWidth="1"/>
    <col min="4" max="4" width="87.42578125" customWidth="1"/>
    <col min="5" max="5" width="36.7109375" customWidth="1"/>
    <col min="6" max="6" width="25.7109375" customWidth="1"/>
    <col min="7" max="9" width="21.42578125" customWidth="1"/>
    <col min="10" max="10" width="18" customWidth="1"/>
    <col min="11" max="11" width="17.85546875" customWidth="1"/>
    <col min="12" max="12" width="15.85546875" customWidth="1"/>
    <col min="13" max="13" width="14.28515625" customWidth="1"/>
    <col min="14" max="14" width="27.28515625" customWidth="1"/>
  </cols>
  <sheetData>
    <row r="1" spans="1:22" s="25" customFormat="1" ht="51.75" customHeight="1">
      <c r="A1" s="58" t="s">
        <v>275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22" s="2" customFormat="1" ht="44.25" customHeight="1">
      <c r="A2" s="54" t="s">
        <v>274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2" s="2" customFormat="1" ht="99" customHeight="1">
      <c r="A3" s="3" t="s">
        <v>0</v>
      </c>
      <c r="B3" s="3" t="s">
        <v>9</v>
      </c>
      <c r="C3" s="3" t="s">
        <v>7</v>
      </c>
      <c r="D3" s="3" t="s">
        <v>1</v>
      </c>
      <c r="E3" s="3" t="s">
        <v>2</v>
      </c>
      <c r="F3" s="3" t="s">
        <v>10</v>
      </c>
      <c r="G3" s="3" t="s">
        <v>11</v>
      </c>
      <c r="H3" s="3" t="s">
        <v>258</v>
      </c>
      <c r="I3" s="3" t="s">
        <v>14</v>
      </c>
      <c r="J3" s="3" t="s">
        <v>13</v>
      </c>
      <c r="K3" s="3" t="s">
        <v>12</v>
      </c>
      <c r="L3" s="3" t="s">
        <v>17</v>
      </c>
      <c r="M3" s="3" t="s">
        <v>25</v>
      </c>
      <c r="N3" s="3" t="s">
        <v>18</v>
      </c>
    </row>
    <row r="4" spans="1:22" s="2" customFormat="1" ht="18.75" customHeight="1">
      <c r="A4" s="3">
        <v>1</v>
      </c>
      <c r="B4" s="18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</row>
    <row r="5" spans="1:22" s="1" customFormat="1" ht="48.75" customHeight="1">
      <c r="A5" s="12" t="s">
        <v>3</v>
      </c>
      <c r="B5" s="13" t="s">
        <v>42</v>
      </c>
      <c r="C5" s="12" t="s">
        <v>27</v>
      </c>
      <c r="D5" s="12" t="s">
        <v>29</v>
      </c>
      <c r="E5" s="12" t="s">
        <v>28</v>
      </c>
      <c r="F5" s="16">
        <v>7564125.96</v>
      </c>
      <c r="G5" s="16">
        <v>6979852</v>
      </c>
      <c r="H5" s="8">
        <v>5583881.5999999996</v>
      </c>
      <c r="I5" s="8">
        <v>5583881.5999999996</v>
      </c>
      <c r="J5" s="8">
        <v>0</v>
      </c>
      <c r="K5" s="10">
        <v>81</v>
      </c>
      <c r="L5" s="20">
        <f>K5/83</f>
        <v>0.97590361445783136</v>
      </c>
      <c r="M5" s="23" t="s">
        <v>43</v>
      </c>
      <c r="N5" s="30" t="s">
        <v>260</v>
      </c>
      <c r="O5" s="5"/>
      <c r="P5"/>
      <c r="Q5"/>
      <c r="R5"/>
      <c r="S5"/>
      <c r="T5"/>
      <c r="U5"/>
      <c r="V5"/>
    </row>
    <row r="6" spans="1:22" ht="48.75" customHeight="1">
      <c r="A6" s="14" t="s">
        <v>4</v>
      </c>
      <c r="B6" s="15" t="s">
        <v>42</v>
      </c>
      <c r="C6" s="14" t="s">
        <v>30</v>
      </c>
      <c r="D6" s="14" t="s">
        <v>32</v>
      </c>
      <c r="E6" s="14" t="s">
        <v>31</v>
      </c>
      <c r="F6" s="17">
        <v>4898540.46</v>
      </c>
      <c r="G6" s="17">
        <v>4494481.2300000004</v>
      </c>
      <c r="H6" s="9">
        <v>3595584.98</v>
      </c>
      <c r="I6" s="9">
        <v>3595584.98</v>
      </c>
      <c r="J6" s="9">
        <v>0</v>
      </c>
      <c r="K6" s="11">
        <v>78</v>
      </c>
      <c r="L6" s="21">
        <f t="shared" ref="L6:L9" si="0">K6/83</f>
        <v>0.93975903614457834</v>
      </c>
      <c r="M6" s="22" t="s">
        <v>43</v>
      </c>
      <c r="N6" s="28" t="s">
        <v>260</v>
      </c>
      <c r="O6" s="5"/>
    </row>
    <row r="7" spans="1:22" s="1" customFormat="1" ht="48.75" customHeight="1">
      <c r="A7" s="12" t="s">
        <v>5</v>
      </c>
      <c r="B7" s="13" t="s">
        <v>42</v>
      </c>
      <c r="C7" s="12" t="s">
        <v>33</v>
      </c>
      <c r="D7" s="12" t="s">
        <v>35</v>
      </c>
      <c r="E7" s="12" t="s">
        <v>34</v>
      </c>
      <c r="F7" s="16">
        <v>11264305</v>
      </c>
      <c r="G7" s="16">
        <v>10773255</v>
      </c>
      <c r="H7" s="8">
        <v>8618604</v>
      </c>
      <c r="I7" s="8">
        <v>8618604</v>
      </c>
      <c r="J7" s="8">
        <v>0</v>
      </c>
      <c r="K7" s="10">
        <v>78</v>
      </c>
      <c r="L7" s="20">
        <f t="shared" si="0"/>
        <v>0.93975903614457834</v>
      </c>
      <c r="M7" s="23" t="s">
        <v>43</v>
      </c>
      <c r="N7" s="30" t="s">
        <v>260</v>
      </c>
      <c r="O7" s="5"/>
      <c r="P7"/>
      <c r="Q7"/>
      <c r="R7"/>
      <c r="S7"/>
      <c r="T7"/>
      <c r="U7"/>
      <c r="V7"/>
    </row>
    <row r="8" spans="1:22" s="1" customFormat="1" ht="48.75" customHeight="1">
      <c r="A8" s="14" t="s">
        <v>6</v>
      </c>
      <c r="B8" s="15" t="s">
        <v>42</v>
      </c>
      <c r="C8" s="14" t="s">
        <v>36</v>
      </c>
      <c r="D8" s="14" t="s">
        <v>38</v>
      </c>
      <c r="E8" s="14" t="s">
        <v>37</v>
      </c>
      <c r="F8" s="17">
        <v>15231020.73</v>
      </c>
      <c r="G8" s="17">
        <v>7115886.0199999996</v>
      </c>
      <c r="H8" s="9">
        <v>5432978.9699999997</v>
      </c>
      <c r="I8" s="9">
        <v>5432978.9699999997</v>
      </c>
      <c r="J8" s="9">
        <v>0</v>
      </c>
      <c r="K8" s="11">
        <v>78</v>
      </c>
      <c r="L8" s="21">
        <f t="shared" si="0"/>
        <v>0.93975903614457834</v>
      </c>
      <c r="M8" s="22" t="s">
        <v>43</v>
      </c>
      <c r="N8" s="28" t="s">
        <v>260</v>
      </c>
      <c r="O8" s="5"/>
      <c r="P8"/>
      <c r="Q8"/>
      <c r="R8"/>
      <c r="S8"/>
      <c r="T8"/>
      <c r="U8"/>
      <c r="V8"/>
    </row>
    <row r="9" spans="1:22" s="1" customFormat="1" ht="48.75" customHeight="1">
      <c r="A9" s="12" t="s">
        <v>26</v>
      </c>
      <c r="B9" s="13" t="s">
        <v>42</v>
      </c>
      <c r="C9" s="12" t="s">
        <v>39</v>
      </c>
      <c r="D9" s="12" t="s">
        <v>41</v>
      </c>
      <c r="E9" s="12" t="s">
        <v>40</v>
      </c>
      <c r="F9" s="16">
        <v>12499890.779999999</v>
      </c>
      <c r="G9" s="16">
        <v>12499890.779999999</v>
      </c>
      <c r="H9" s="8">
        <v>9999912.6199999992</v>
      </c>
      <c r="I9" s="8">
        <v>9999912.6199999992</v>
      </c>
      <c r="J9" s="8">
        <v>0</v>
      </c>
      <c r="K9" s="10">
        <v>76</v>
      </c>
      <c r="L9" s="20">
        <f t="shared" si="0"/>
        <v>0.91566265060240959</v>
      </c>
      <c r="M9" s="23" t="s">
        <v>43</v>
      </c>
      <c r="N9" s="30" t="s">
        <v>260</v>
      </c>
      <c r="O9" s="5"/>
      <c r="P9"/>
      <c r="Q9"/>
      <c r="R9"/>
      <c r="S9"/>
      <c r="T9"/>
      <c r="U9"/>
      <c r="V9"/>
    </row>
    <row r="10" spans="1:22" s="1" customFormat="1" ht="48.75" customHeight="1">
      <c r="A10" s="14" t="s">
        <v>44</v>
      </c>
      <c r="B10" s="15" t="s">
        <v>42</v>
      </c>
      <c r="C10" s="14" t="s">
        <v>54</v>
      </c>
      <c r="D10" s="14" t="s">
        <v>55</v>
      </c>
      <c r="E10" s="14" t="s">
        <v>56</v>
      </c>
      <c r="F10" s="17">
        <v>10007843.800000001</v>
      </c>
      <c r="G10" s="17">
        <v>9747969.8000000007</v>
      </c>
      <c r="H10" s="9">
        <v>7798375.8399999999</v>
      </c>
      <c r="I10" s="9">
        <v>7798375.8399999999</v>
      </c>
      <c r="J10" s="9">
        <v>0</v>
      </c>
      <c r="K10" s="11">
        <v>75</v>
      </c>
      <c r="L10" s="21">
        <f t="shared" ref="L10:L19" si="1">K10/83</f>
        <v>0.90361445783132532</v>
      </c>
      <c r="M10" s="22" t="s">
        <v>43</v>
      </c>
      <c r="N10" s="28" t="s">
        <v>260</v>
      </c>
      <c r="O10" s="5"/>
      <c r="P10"/>
      <c r="Q10"/>
      <c r="R10"/>
      <c r="S10"/>
      <c r="T10"/>
      <c r="U10"/>
      <c r="V10"/>
    </row>
    <row r="11" spans="1:22" ht="48.75" customHeight="1">
      <c r="A11" s="12" t="s">
        <v>45</v>
      </c>
      <c r="B11" s="13" t="s">
        <v>42</v>
      </c>
      <c r="C11" s="12" t="s">
        <v>57</v>
      </c>
      <c r="D11" s="12" t="s">
        <v>58</v>
      </c>
      <c r="E11" s="12" t="s">
        <v>59</v>
      </c>
      <c r="F11" s="16">
        <v>8670639</v>
      </c>
      <c r="G11" s="16">
        <v>8670639</v>
      </c>
      <c r="H11" s="8">
        <v>6069447.2999999998</v>
      </c>
      <c r="I11" s="8">
        <v>6069447.2999999998</v>
      </c>
      <c r="J11" s="8">
        <v>0</v>
      </c>
      <c r="K11" s="10">
        <v>75</v>
      </c>
      <c r="L11" s="20">
        <f t="shared" si="1"/>
        <v>0.90361445783132532</v>
      </c>
      <c r="M11" s="23" t="s">
        <v>43</v>
      </c>
      <c r="N11" s="30" t="s">
        <v>260</v>
      </c>
      <c r="O11" s="5"/>
    </row>
    <row r="12" spans="1:22" s="1" customFormat="1" ht="48.75" customHeight="1">
      <c r="A12" s="14" t="s">
        <v>46</v>
      </c>
      <c r="B12" s="15" t="s">
        <v>42</v>
      </c>
      <c r="C12" s="14" t="s">
        <v>60</v>
      </c>
      <c r="D12" s="14" t="s">
        <v>61</v>
      </c>
      <c r="E12" s="14" t="s">
        <v>62</v>
      </c>
      <c r="F12" s="17">
        <v>7494650</v>
      </c>
      <c r="G12" s="17">
        <v>7494650</v>
      </c>
      <c r="H12" s="9">
        <v>5995720</v>
      </c>
      <c r="I12" s="9">
        <v>5995720</v>
      </c>
      <c r="J12" s="9">
        <v>0</v>
      </c>
      <c r="K12" s="11">
        <v>73</v>
      </c>
      <c r="L12" s="21">
        <f t="shared" si="1"/>
        <v>0.87951807228915657</v>
      </c>
      <c r="M12" s="22" t="s">
        <v>43</v>
      </c>
      <c r="N12" s="28" t="s">
        <v>260</v>
      </c>
      <c r="O12" s="5"/>
      <c r="P12"/>
      <c r="Q12"/>
      <c r="R12"/>
      <c r="S12"/>
      <c r="T12"/>
      <c r="U12"/>
      <c r="V12"/>
    </row>
    <row r="13" spans="1:22" s="1" customFormat="1" ht="48.75" customHeight="1">
      <c r="A13" s="12" t="s">
        <v>47</v>
      </c>
      <c r="B13" s="13" t="s">
        <v>42</v>
      </c>
      <c r="C13" s="12" t="s">
        <v>63</v>
      </c>
      <c r="D13" s="12" t="s">
        <v>64</v>
      </c>
      <c r="E13" s="12" t="s">
        <v>65</v>
      </c>
      <c r="F13" s="16">
        <v>5960166.8499999996</v>
      </c>
      <c r="G13" s="16">
        <v>5384651.2199999997</v>
      </c>
      <c r="H13" s="8">
        <v>4307720.97</v>
      </c>
      <c r="I13" s="8">
        <v>4307720.97</v>
      </c>
      <c r="J13" s="8">
        <v>0</v>
      </c>
      <c r="K13" s="10">
        <v>72</v>
      </c>
      <c r="L13" s="20">
        <f t="shared" si="1"/>
        <v>0.86746987951807231</v>
      </c>
      <c r="M13" s="23" t="s">
        <v>43</v>
      </c>
      <c r="N13" s="30" t="s">
        <v>260</v>
      </c>
      <c r="O13" s="5"/>
      <c r="P13"/>
      <c r="Q13"/>
      <c r="R13"/>
      <c r="S13"/>
      <c r="T13"/>
      <c r="U13"/>
      <c r="V13"/>
    </row>
    <row r="14" spans="1:22" s="1" customFormat="1" ht="48.75" customHeight="1">
      <c r="A14" s="14" t="s">
        <v>48</v>
      </c>
      <c r="B14" s="15" t="s">
        <v>42</v>
      </c>
      <c r="C14" s="14" t="s">
        <v>66</v>
      </c>
      <c r="D14" s="14" t="s">
        <v>67</v>
      </c>
      <c r="E14" s="14" t="s">
        <v>68</v>
      </c>
      <c r="F14" s="17">
        <v>13634106.51</v>
      </c>
      <c r="G14" s="17">
        <v>12282045.02</v>
      </c>
      <c r="H14" s="9">
        <v>9825636.0099999998</v>
      </c>
      <c r="I14" s="9">
        <v>9825636.0099999998</v>
      </c>
      <c r="J14" s="9">
        <v>0</v>
      </c>
      <c r="K14" s="11">
        <v>71</v>
      </c>
      <c r="L14" s="21">
        <f t="shared" si="1"/>
        <v>0.85542168674698793</v>
      </c>
      <c r="M14" s="22" t="s">
        <v>43</v>
      </c>
      <c r="N14" s="28" t="s">
        <v>260</v>
      </c>
      <c r="O14" s="5"/>
      <c r="P14"/>
      <c r="Q14"/>
      <c r="R14"/>
      <c r="S14"/>
      <c r="T14"/>
      <c r="U14"/>
      <c r="V14"/>
    </row>
    <row r="15" spans="1:22" s="1" customFormat="1" ht="48.75" customHeight="1">
      <c r="A15" s="12" t="s">
        <v>49</v>
      </c>
      <c r="B15" s="13" t="s">
        <v>42</v>
      </c>
      <c r="C15" s="12" t="s">
        <v>69</v>
      </c>
      <c r="D15" s="12" t="s">
        <v>70</v>
      </c>
      <c r="E15" s="12" t="s">
        <v>71</v>
      </c>
      <c r="F15" s="16">
        <v>9849055</v>
      </c>
      <c r="G15" s="16">
        <v>9849055</v>
      </c>
      <c r="H15" s="8">
        <v>7879244</v>
      </c>
      <c r="I15" s="8">
        <v>7879244</v>
      </c>
      <c r="J15" s="8">
        <v>0</v>
      </c>
      <c r="K15" s="10">
        <v>71</v>
      </c>
      <c r="L15" s="20">
        <f t="shared" si="1"/>
        <v>0.85542168674698793</v>
      </c>
      <c r="M15" s="23" t="s">
        <v>43</v>
      </c>
      <c r="N15" s="30" t="s">
        <v>260</v>
      </c>
      <c r="O15" s="5"/>
      <c r="P15"/>
      <c r="Q15"/>
      <c r="R15"/>
      <c r="S15"/>
      <c r="T15"/>
      <c r="U15"/>
      <c r="V15"/>
    </row>
    <row r="16" spans="1:22" s="1" customFormat="1" ht="48.75" customHeight="1">
      <c r="A16" s="14" t="s">
        <v>50</v>
      </c>
      <c r="B16" s="15" t="s">
        <v>42</v>
      </c>
      <c r="C16" s="14" t="s">
        <v>72</v>
      </c>
      <c r="D16" s="14" t="s">
        <v>73</v>
      </c>
      <c r="E16" s="14" t="s">
        <v>74</v>
      </c>
      <c r="F16" s="17">
        <v>3165525.31</v>
      </c>
      <c r="G16" s="17">
        <v>2754546.18</v>
      </c>
      <c r="H16" s="9">
        <v>2203636.94</v>
      </c>
      <c r="I16" s="9">
        <v>2203636.94</v>
      </c>
      <c r="J16" s="9">
        <v>0</v>
      </c>
      <c r="K16" s="11">
        <v>70</v>
      </c>
      <c r="L16" s="21">
        <f t="shared" si="1"/>
        <v>0.84337349397590367</v>
      </c>
      <c r="M16" s="22" t="s">
        <v>43</v>
      </c>
      <c r="N16" s="28" t="s">
        <v>260</v>
      </c>
      <c r="O16" s="5"/>
      <c r="P16"/>
      <c r="Q16"/>
      <c r="R16"/>
      <c r="S16"/>
      <c r="T16"/>
      <c r="U16"/>
      <c r="V16"/>
    </row>
    <row r="17" spans="1:22" s="1" customFormat="1" ht="48.75" customHeight="1">
      <c r="A17" s="12" t="s">
        <v>51</v>
      </c>
      <c r="B17" s="13" t="s">
        <v>42</v>
      </c>
      <c r="C17" s="12" t="s">
        <v>75</v>
      </c>
      <c r="D17" s="12" t="s">
        <v>76</v>
      </c>
      <c r="E17" s="12" t="s">
        <v>77</v>
      </c>
      <c r="F17" s="16">
        <v>6487020</v>
      </c>
      <c r="G17" s="16">
        <v>6487020</v>
      </c>
      <c r="H17" s="8">
        <v>5189616</v>
      </c>
      <c r="I17" s="8">
        <v>5189616</v>
      </c>
      <c r="J17" s="8">
        <v>0</v>
      </c>
      <c r="K17" s="10">
        <v>70</v>
      </c>
      <c r="L17" s="20">
        <f t="shared" si="1"/>
        <v>0.84337349397590367</v>
      </c>
      <c r="M17" s="23" t="s">
        <v>43</v>
      </c>
      <c r="N17" s="30" t="s">
        <v>260</v>
      </c>
      <c r="O17" s="5"/>
      <c r="P17"/>
      <c r="Q17"/>
      <c r="R17"/>
      <c r="S17"/>
      <c r="T17"/>
      <c r="U17"/>
      <c r="V17"/>
    </row>
    <row r="18" spans="1:22" s="1" customFormat="1" ht="48.75" customHeight="1">
      <c r="A18" s="14" t="s">
        <v>52</v>
      </c>
      <c r="B18" s="15" t="s">
        <v>42</v>
      </c>
      <c r="C18" s="14" t="s">
        <v>78</v>
      </c>
      <c r="D18" s="14" t="s">
        <v>79</v>
      </c>
      <c r="E18" s="14" t="s">
        <v>80</v>
      </c>
      <c r="F18" s="17">
        <v>11794324</v>
      </c>
      <c r="G18" s="17">
        <v>10294408</v>
      </c>
      <c r="H18" s="9">
        <v>8235526.3899999997</v>
      </c>
      <c r="I18" s="9">
        <v>8235526.3899999997</v>
      </c>
      <c r="J18" s="9">
        <v>0</v>
      </c>
      <c r="K18" s="11">
        <v>69</v>
      </c>
      <c r="L18" s="21">
        <f t="shared" si="1"/>
        <v>0.83132530120481929</v>
      </c>
      <c r="M18" s="22" t="s">
        <v>43</v>
      </c>
      <c r="N18" s="28" t="s">
        <v>260</v>
      </c>
      <c r="O18" s="5"/>
      <c r="P18"/>
      <c r="Q18"/>
      <c r="R18"/>
      <c r="S18"/>
      <c r="T18"/>
      <c r="U18"/>
      <c r="V18"/>
    </row>
    <row r="19" spans="1:22" s="1" customFormat="1" ht="48.75" customHeight="1">
      <c r="A19" s="12" t="s">
        <v>53</v>
      </c>
      <c r="B19" s="13" t="s">
        <v>42</v>
      </c>
      <c r="C19" s="12" t="s">
        <v>81</v>
      </c>
      <c r="D19" s="12" t="s">
        <v>82</v>
      </c>
      <c r="E19" s="12" t="s">
        <v>83</v>
      </c>
      <c r="F19" s="16">
        <v>8529172.3000000007</v>
      </c>
      <c r="G19" s="16">
        <v>7153685.5300000003</v>
      </c>
      <c r="H19" s="8">
        <v>5722948.4199999999</v>
      </c>
      <c r="I19" s="8">
        <v>5722948.4199999999</v>
      </c>
      <c r="J19" s="8">
        <v>0</v>
      </c>
      <c r="K19" s="10">
        <v>69</v>
      </c>
      <c r="L19" s="20">
        <f t="shared" si="1"/>
        <v>0.83132530120481929</v>
      </c>
      <c r="M19" s="23" t="s">
        <v>43</v>
      </c>
      <c r="N19" s="30" t="s">
        <v>260</v>
      </c>
      <c r="O19" s="5"/>
      <c r="P19"/>
      <c r="Q19"/>
      <c r="R19"/>
      <c r="S19"/>
      <c r="T19"/>
      <c r="U19"/>
      <c r="V19"/>
    </row>
    <row r="20" spans="1:22" s="1" customFormat="1" ht="48.75" customHeight="1">
      <c r="A20" s="14" t="s">
        <v>268</v>
      </c>
      <c r="B20" s="15" t="s">
        <v>42</v>
      </c>
      <c r="C20" s="14" t="s">
        <v>84</v>
      </c>
      <c r="D20" s="14" t="s">
        <v>85</v>
      </c>
      <c r="E20" s="14" t="s">
        <v>83</v>
      </c>
      <c r="F20" s="17">
        <v>13575723.42</v>
      </c>
      <c r="G20" s="17">
        <v>12429400.140000001</v>
      </c>
      <c r="H20" s="9">
        <v>9943520.1099999994</v>
      </c>
      <c r="I20" s="9">
        <v>9943520.1099999994</v>
      </c>
      <c r="J20" s="9">
        <v>0</v>
      </c>
      <c r="K20" s="11">
        <v>68</v>
      </c>
      <c r="L20" s="21">
        <f>K20/83</f>
        <v>0.81927710843373491</v>
      </c>
      <c r="M20" s="22" t="s">
        <v>43</v>
      </c>
      <c r="N20" s="28" t="s">
        <v>260</v>
      </c>
      <c r="O20" s="5"/>
      <c r="P20"/>
      <c r="Q20"/>
      <c r="R20"/>
      <c r="S20"/>
      <c r="T20"/>
      <c r="U20"/>
      <c r="V20"/>
    </row>
    <row r="21" spans="1:22" s="1" customFormat="1" ht="48.75" customHeight="1">
      <c r="A21" s="12" t="s">
        <v>269</v>
      </c>
      <c r="B21" s="13" t="s">
        <v>42</v>
      </c>
      <c r="C21" s="12" t="s">
        <v>86</v>
      </c>
      <c r="D21" s="12" t="s">
        <v>87</v>
      </c>
      <c r="E21" s="12" t="s">
        <v>88</v>
      </c>
      <c r="F21" s="16">
        <v>13851530.939999999</v>
      </c>
      <c r="G21" s="16">
        <v>12682590.609999999</v>
      </c>
      <c r="H21" s="8">
        <v>9892420.6699999999</v>
      </c>
      <c r="I21" s="8">
        <v>9892420.6699999999</v>
      </c>
      <c r="J21" s="8">
        <v>0</v>
      </c>
      <c r="K21" s="10">
        <v>68</v>
      </c>
      <c r="L21" s="20">
        <f>K21/83</f>
        <v>0.81927710843373491</v>
      </c>
      <c r="M21" s="23" t="s">
        <v>257</v>
      </c>
      <c r="N21" s="30" t="s">
        <v>260</v>
      </c>
      <c r="O21" s="5"/>
      <c r="P21"/>
      <c r="Q21"/>
      <c r="R21"/>
      <c r="S21"/>
      <c r="T21"/>
      <c r="U21"/>
      <c r="V21"/>
    </row>
    <row r="22" spans="1:22" s="1" customFormat="1" ht="48.75" customHeight="1">
      <c r="A22" s="39" t="s">
        <v>273</v>
      </c>
      <c r="B22" s="40" t="s">
        <v>42</v>
      </c>
      <c r="C22" s="39" t="s">
        <v>89</v>
      </c>
      <c r="D22" s="39" t="s">
        <v>90</v>
      </c>
      <c r="E22" s="39" t="s">
        <v>91</v>
      </c>
      <c r="F22" s="41">
        <v>7166807.7999999998</v>
      </c>
      <c r="G22" s="41">
        <v>7156475.7999999998</v>
      </c>
      <c r="H22" s="42">
        <v>5725180.6399999997</v>
      </c>
      <c r="I22" s="42">
        <v>5725180.6399999997</v>
      </c>
      <c r="J22" s="42">
        <v>0</v>
      </c>
      <c r="K22" s="43">
        <v>67</v>
      </c>
      <c r="L22" s="44">
        <f t="shared" ref="L22:L25" si="2">K22/83</f>
        <v>0.80722891566265065</v>
      </c>
      <c r="M22" s="45" t="s">
        <v>43</v>
      </c>
      <c r="N22" s="53" t="s">
        <v>261</v>
      </c>
      <c r="O22" s="5"/>
      <c r="P22"/>
      <c r="Q22"/>
      <c r="R22"/>
      <c r="S22"/>
      <c r="T22"/>
      <c r="U22"/>
      <c r="V22"/>
    </row>
    <row r="23" spans="1:22" s="1" customFormat="1" ht="48.75" customHeight="1">
      <c r="A23" s="46" t="s">
        <v>272</v>
      </c>
      <c r="B23" s="47" t="s">
        <v>42</v>
      </c>
      <c r="C23" s="46" t="s">
        <v>92</v>
      </c>
      <c r="D23" s="46" t="s">
        <v>93</v>
      </c>
      <c r="E23" s="46" t="s">
        <v>94</v>
      </c>
      <c r="F23" s="48">
        <v>10505032.140000001</v>
      </c>
      <c r="G23" s="48">
        <v>9331638</v>
      </c>
      <c r="H23" s="49">
        <v>6345513.8399999999</v>
      </c>
      <c r="I23" s="49">
        <v>6345513.8399999999</v>
      </c>
      <c r="J23" s="49">
        <v>0</v>
      </c>
      <c r="K23" s="50">
        <v>67</v>
      </c>
      <c r="L23" s="51">
        <f t="shared" si="2"/>
        <v>0.80722891566265065</v>
      </c>
      <c r="M23" s="52" t="s">
        <v>43</v>
      </c>
      <c r="N23" s="53" t="s">
        <v>261</v>
      </c>
      <c r="O23" s="5"/>
      <c r="P23"/>
      <c r="Q23"/>
      <c r="R23"/>
      <c r="S23"/>
      <c r="T23"/>
      <c r="U23"/>
      <c r="V23"/>
    </row>
    <row r="24" spans="1:22" s="1" customFormat="1" ht="48.75" customHeight="1">
      <c r="A24" s="39" t="s">
        <v>271</v>
      </c>
      <c r="B24" s="40" t="s">
        <v>42</v>
      </c>
      <c r="C24" s="39" t="s">
        <v>95</v>
      </c>
      <c r="D24" s="39" t="s">
        <v>96</v>
      </c>
      <c r="E24" s="39" t="s">
        <v>97</v>
      </c>
      <c r="F24" s="41">
        <v>6923918.4299999997</v>
      </c>
      <c r="G24" s="41">
        <v>6389941</v>
      </c>
      <c r="H24" s="42">
        <v>5111952.8</v>
      </c>
      <c r="I24" s="42">
        <v>5111952.8</v>
      </c>
      <c r="J24" s="42">
        <v>0</v>
      </c>
      <c r="K24" s="43">
        <v>67</v>
      </c>
      <c r="L24" s="44">
        <f t="shared" si="2"/>
        <v>0.80722891566265065</v>
      </c>
      <c r="M24" s="45" t="s">
        <v>43</v>
      </c>
      <c r="N24" s="53" t="s">
        <v>261</v>
      </c>
      <c r="O24" s="5"/>
      <c r="P24"/>
      <c r="Q24"/>
      <c r="R24"/>
      <c r="S24"/>
      <c r="T24"/>
      <c r="U24"/>
      <c r="V24"/>
    </row>
    <row r="25" spans="1:22" s="1" customFormat="1" ht="48.75" customHeight="1">
      <c r="A25" s="46" t="s">
        <v>270</v>
      </c>
      <c r="B25" s="47" t="s">
        <v>42</v>
      </c>
      <c r="C25" s="46" t="s">
        <v>98</v>
      </c>
      <c r="D25" s="46" t="s">
        <v>99</v>
      </c>
      <c r="E25" s="46" t="s">
        <v>100</v>
      </c>
      <c r="F25" s="48">
        <v>6535716.3899999997</v>
      </c>
      <c r="G25" s="48">
        <v>5817040.9100000001</v>
      </c>
      <c r="H25" s="49">
        <v>4653632.72</v>
      </c>
      <c r="I25" s="49">
        <v>4653632.72</v>
      </c>
      <c r="J25" s="49">
        <v>0</v>
      </c>
      <c r="K25" s="50">
        <v>67</v>
      </c>
      <c r="L25" s="51">
        <f t="shared" si="2"/>
        <v>0.80722891566265065</v>
      </c>
      <c r="M25" s="52" t="s">
        <v>43</v>
      </c>
      <c r="N25" s="53" t="s">
        <v>261</v>
      </c>
      <c r="O25" s="5"/>
      <c r="P25"/>
      <c r="Q25"/>
      <c r="R25"/>
      <c r="S25"/>
      <c r="T25"/>
      <c r="U25"/>
      <c r="V25"/>
    </row>
    <row r="26" spans="1:22" s="1" customFormat="1" ht="48.75" customHeight="1">
      <c r="A26" s="27" t="s">
        <v>260</v>
      </c>
      <c r="B26" s="27" t="s">
        <v>260</v>
      </c>
      <c r="C26" s="27" t="s">
        <v>260</v>
      </c>
      <c r="D26" s="27" t="s">
        <v>260</v>
      </c>
      <c r="E26" s="4" t="s">
        <v>8</v>
      </c>
      <c r="F26" s="9">
        <f>SUM(F5:F25)</f>
        <v>195609114.81999999</v>
      </c>
      <c r="G26" s="9">
        <f>SUM(G5:G25)</f>
        <v>175789121.24000004</v>
      </c>
      <c r="H26" s="9">
        <f>SUM(H5:H25)</f>
        <v>138131054.81999999</v>
      </c>
      <c r="I26" s="9">
        <f>SUM(I5:I25)</f>
        <v>138131054.81999999</v>
      </c>
      <c r="J26" s="9">
        <f>SUM(J5:J25)</f>
        <v>0</v>
      </c>
      <c r="K26" s="28" t="s">
        <v>260</v>
      </c>
      <c r="L26" s="28" t="s">
        <v>260</v>
      </c>
      <c r="M26" s="28" t="s">
        <v>260</v>
      </c>
      <c r="N26" s="28" t="s">
        <v>260</v>
      </c>
      <c r="O26"/>
      <c r="P26"/>
      <c r="Q26"/>
      <c r="R26"/>
      <c r="S26"/>
      <c r="T26"/>
      <c r="U26"/>
      <c r="V26"/>
    </row>
    <row r="27" spans="1:22" ht="45.75" customHeight="1">
      <c r="I27" s="38"/>
    </row>
    <row r="28" spans="1:22" ht="45" customHeight="1">
      <c r="A28" s="55" t="s">
        <v>16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</row>
    <row r="29" spans="1:22" s="2" customFormat="1" ht="99" customHeight="1">
      <c r="A29" s="3" t="s">
        <v>0</v>
      </c>
      <c r="B29" s="3" t="s">
        <v>9</v>
      </c>
      <c r="C29" s="3" t="s">
        <v>7</v>
      </c>
      <c r="D29" s="3" t="s">
        <v>1</v>
      </c>
      <c r="E29" s="3" t="s">
        <v>2</v>
      </c>
      <c r="F29" s="3" t="s">
        <v>10</v>
      </c>
      <c r="G29" s="3" t="s">
        <v>11</v>
      </c>
      <c r="H29" s="3" t="s">
        <v>259</v>
      </c>
      <c r="I29" s="3" t="s">
        <v>14</v>
      </c>
      <c r="J29" s="3" t="s">
        <v>13</v>
      </c>
      <c r="K29" s="3" t="s">
        <v>12</v>
      </c>
      <c r="L29" s="3" t="s">
        <v>17</v>
      </c>
      <c r="M29" s="3" t="s">
        <v>25</v>
      </c>
      <c r="N29" s="3" t="s">
        <v>18</v>
      </c>
    </row>
    <row r="30" spans="1:22" s="2" customFormat="1" ht="50.25" customHeight="1">
      <c r="A30" s="3">
        <v>1</v>
      </c>
      <c r="B30" s="18">
        <v>2</v>
      </c>
      <c r="C30" s="3">
        <v>3</v>
      </c>
      <c r="D30" s="3">
        <v>4</v>
      </c>
      <c r="E30" s="3">
        <v>5</v>
      </c>
      <c r="F30" s="3">
        <v>6</v>
      </c>
      <c r="G30" s="3">
        <v>7</v>
      </c>
      <c r="H30" s="3">
        <v>8</v>
      </c>
      <c r="I30" s="3">
        <v>9</v>
      </c>
      <c r="J30" s="3">
        <v>10</v>
      </c>
      <c r="K30" s="3">
        <v>11</v>
      </c>
      <c r="L30" s="3">
        <v>12</v>
      </c>
      <c r="M30" s="3">
        <v>13</v>
      </c>
      <c r="N30" s="3">
        <v>14</v>
      </c>
    </row>
    <row r="31" spans="1:22" s="1" customFormat="1" ht="48" customHeight="1">
      <c r="A31" s="12">
        <v>1</v>
      </c>
      <c r="B31" s="13" t="s">
        <v>42</v>
      </c>
      <c r="C31" s="12" t="s">
        <v>101</v>
      </c>
      <c r="D31" s="12" t="s">
        <v>102</v>
      </c>
      <c r="E31" s="12" t="s">
        <v>103</v>
      </c>
      <c r="F31" s="16">
        <v>3290013.39</v>
      </c>
      <c r="G31" s="16">
        <v>3290013.39</v>
      </c>
      <c r="H31" s="8">
        <v>2632010.71</v>
      </c>
      <c r="I31" s="8">
        <v>2632010.71</v>
      </c>
      <c r="J31" s="8">
        <v>0</v>
      </c>
      <c r="K31" s="10">
        <v>66</v>
      </c>
      <c r="L31" s="20">
        <f t="shared" ref="L31:L79" si="3">K31/83</f>
        <v>0.79518072289156627</v>
      </c>
      <c r="M31" s="23" t="s">
        <v>43</v>
      </c>
      <c r="N31" s="30" t="s">
        <v>260</v>
      </c>
      <c r="O31" s="5"/>
      <c r="P31"/>
      <c r="Q31"/>
      <c r="R31"/>
      <c r="S31"/>
      <c r="T31"/>
      <c r="U31"/>
      <c r="V31"/>
    </row>
    <row r="32" spans="1:22" s="1" customFormat="1" ht="48" customHeight="1">
      <c r="A32" s="14">
        <v>2</v>
      </c>
      <c r="B32" s="15" t="s">
        <v>42</v>
      </c>
      <c r="C32" s="14" t="s">
        <v>104</v>
      </c>
      <c r="D32" s="14" t="s">
        <v>105</v>
      </c>
      <c r="E32" s="14" t="s">
        <v>106</v>
      </c>
      <c r="F32" s="17">
        <v>12602229.619999999</v>
      </c>
      <c r="G32" s="17">
        <v>11206109</v>
      </c>
      <c r="H32" s="9">
        <v>7844276.2999999998</v>
      </c>
      <c r="I32" s="9">
        <v>7844276.2999999998</v>
      </c>
      <c r="J32" s="9">
        <v>0</v>
      </c>
      <c r="K32" s="11">
        <v>66</v>
      </c>
      <c r="L32" s="21">
        <f t="shared" si="3"/>
        <v>0.79518072289156627</v>
      </c>
      <c r="M32" s="22" t="s">
        <v>43</v>
      </c>
      <c r="N32" s="28" t="s">
        <v>260</v>
      </c>
      <c r="O32" s="5"/>
      <c r="P32"/>
      <c r="Q32"/>
      <c r="R32"/>
      <c r="S32"/>
      <c r="T32"/>
      <c r="U32"/>
      <c r="V32"/>
    </row>
    <row r="33" spans="1:22" s="1" customFormat="1" ht="48" customHeight="1">
      <c r="A33" s="12">
        <v>3</v>
      </c>
      <c r="B33" s="13" t="s">
        <v>42</v>
      </c>
      <c r="C33" s="12" t="s">
        <v>107</v>
      </c>
      <c r="D33" s="12" t="s">
        <v>108</v>
      </c>
      <c r="E33" s="12" t="s">
        <v>109</v>
      </c>
      <c r="F33" s="16">
        <v>10632198.41</v>
      </c>
      <c r="G33" s="16">
        <v>10632198.41</v>
      </c>
      <c r="H33" s="8">
        <v>7974148.7999999998</v>
      </c>
      <c r="I33" s="8">
        <v>7974148.7999999998</v>
      </c>
      <c r="J33" s="8">
        <v>0</v>
      </c>
      <c r="K33" s="10">
        <v>65</v>
      </c>
      <c r="L33" s="20">
        <f t="shared" si="3"/>
        <v>0.7831325301204819</v>
      </c>
      <c r="M33" s="23" t="s">
        <v>43</v>
      </c>
      <c r="N33" s="30" t="s">
        <v>260</v>
      </c>
      <c r="O33" s="5"/>
      <c r="P33"/>
      <c r="Q33"/>
      <c r="R33"/>
      <c r="S33"/>
      <c r="T33"/>
      <c r="U33"/>
      <c r="V33"/>
    </row>
    <row r="34" spans="1:22" s="1" customFormat="1" ht="48" customHeight="1">
      <c r="A34" s="14">
        <v>4</v>
      </c>
      <c r="B34" s="15" t="s">
        <v>42</v>
      </c>
      <c r="C34" s="14" t="s">
        <v>110</v>
      </c>
      <c r="D34" s="14" t="s">
        <v>111</v>
      </c>
      <c r="E34" s="14" t="s">
        <v>112</v>
      </c>
      <c r="F34" s="17">
        <v>2360000</v>
      </c>
      <c r="G34" s="17">
        <v>2360000</v>
      </c>
      <c r="H34" s="9">
        <v>1888000</v>
      </c>
      <c r="I34" s="9">
        <v>1888000</v>
      </c>
      <c r="J34" s="9">
        <v>0</v>
      </c>
      <c r="K34" s="11">
        <v>65</v>
      </c>
      <c r="L34" s="21">
        <f t="shared" si="3"/>
        <v>0.7831325301204819</v>
      </c>
      <c r="M34" s="22" t="s">
        <v>43</v>
      </c>
      <c r="N34" s="28" t="s">
        <v>260</v>
      </c>
      <c r="O34" s="5"/>
      <c r="P34"/>
      <c r="Q34"/>
      <c r="R34"/>
      <c r="S34"/>
      <c r="T34"/>
      <c r="U34"/>
      <c r="V34"/>
    </row>
    <row r="35" spans="1:22" s="1" customFormat="1" ht="48" customHeight="1">
      <c r="A35" s="12">
        <v>5</v>
      </c>
      <c r="B35" s="13" t="s">
        <v>42</v>
      </c>
      <c r="C35" s="12" t="s">
        <v>113</v>
      </c>
      <c r="D35" s="12" t="s">
        <v>114</v>
      </c>
      <c r="E35" s="12" t="s">
        <v>115</v>
      </c>
      <c r="F35" s="16">
        <v>8592780</v>
      </c>
      <c r="G35" s="16">
        <v>7052700</v>
      </c>
      <c r="H35" s="8">
        <v>4936890</v>
      </c>
      <c r="I35" s="8">
        <v>4936890</v>
      </c>
      <c r="J35" s="8">
        <v>0</v>
      </c>
      <c r="K35" s="10">
        <v>64</v>
      </c>
      <c r="L35" s="20">
        <f t="shared" si="3"/>
        <v>0.77108433734939763</v>
      </c>
      <c r="M35" s="23" t="s">
        <v>43</v>
      </c>
      <c r="N35" s="30" t="s">
        <v>260</v>
      </c>
      <c r="O35" s="5"/>
      <c r="P35"/>
      <c r="Q35"/>
      <c r="R35"/>
      <c r="S35"/>
      <c r="T35"/>
      <c r="U35"/>
      <c r="V35"/>
    </row>
    <row r="36" spans="1:22" s="1" customFormat="1" ht="48" customHeight="1">
      <c r="A36" s="14">
        <v>6</v>
      </c>
      <c r="B36" s="15" t="s">
        <v>42</v>
      </c>
      <c r="C36" s="14" t="s">
        <v>116</v>
      </c>
      <c r="D36" s="14" t="s">
        <v>117</v>
      </c>
      <c r="E36" s="14" t="s">
        <v>118</v>
      </c>
      <c r="F36" s="17">
        <v>9221190.25</v>
      </c>
      <c r="G36" s="17">
        <v>8338631.4299999997</v>
      </c>
      <c r="H36" s="9">
        <v>5671937.0899999999</v>
      </c>
      <c r="I36" s="9">
        <v>5671937.0899999999</v>
      </c>
      <c r="J36" s="9">
        <v>0</v>
      </c>
      <c r="K36" s="11">
        <v>63</v>
      </c>
      <c r="L36" s="21">
        <f t="shared" si="3"/>
        <v>0.75903614457831325</v>
      </c>
      <c r="M36" s="22" t="s">
        <v>43</v>
      </c>
      <c r="N36" s="28" t="s">
        <v>260</v>
      </c>
      <c r="O36" s="5"/>
      <c r="P36"/>
      <c r="Q36"/>
      <c r="R36"/>
      <c r="S36"/>
      <c r="T36"/>
      <c r="U36"/>
      <c r="V36"/>
    </row>
    <row r="37" spans="1:22" s="1" customFormat="1" ht="48" customHeight="1">
      <c r="A37" s="12">
        <v>7</v>
      </c>
      <c r="B37" s="13" t="s">
        <v>42</v>
      </c>
      <c r="C37" s="12" t="s">
        <v>119</v>
      </c>
      <c r="D37" s="12" t="s">
        <v>120</v>
      </c>
      <c r="E37" s="12" t="s">
        <v>121</v>
      </c>
      <c r="F37" s="16">
        <v>10808416.02</v>
      </c>
      <c r="G37" s="16">
        <v>10808416.02</v>
      </c>
      <c r="H37" s="8">
        <v>8646732.8100000005</v>
      </c>
      <c r="I37" s="8">
        <v>8646732.8100000005</v>
      </c>
      <c r="J37" s="8">
        <v>0</v>
      </c>
      <c r="K37" s="10">
        <v>63</v>
      </c>
      <c r="L37" s="20">
        <f t="shared" si="3"/>
        <v>0.75903614457831325</v>
      </c>
      <c r="M37" s="23" t="s">
        <v>43</v>
      </c>
      <c r="N37" s="30" t="s">
        <v>260</v>
      </c>
      <c r="O37" s="5"/>
      <c r="P37"/>
      <c r="Q37"/>
      <c r="R37"/>
      <c r="S37"/>
      <c r="T37"/>
      <c r="U37"/>
      <c r="V37"/>
    </row>
    <row r="38" spans="1:22" s="1" customFormat="1" ht="48" customHeight="1">
      <c r="A38" s="14">
        <v>8</v>
      </c>
      <c r="B38" s="15" t="s">
        <v>42</v>
      </c>
      <c r="C38" s="14" t="s">
        <v>122</v>
      </c>
      <c r="D38" s="14" t="s">
        <v>123</v>
      </c>
      <c r="E38" s="14" t="s">
        <v>124</v>
      </c>
      <c r="F38" s="17">
        <v>5010850.9400000004</v>
      </c>
      <c r="G38" s="17">
        <v>5010850.9400000004</v>
      </c>
      <c r="H38" s="9">
        <v>3758138.2</v>
      </c>
      <c r="I38" s="9">
        <v>3758138.2</v>
      </c>
      <c r="J38" s="9">
        <v>0</v>
      </c>
      <c r="K38" s="11">
        <v>62</v>
      </c>
      <c r="L38" s="21">
        <f t="shared" si="3"/>
        <v>0.74698795180722888</v>
      </c>
      <c r="M38" s="22" t="s">
        <v>43</v>
      </c>
      <c r="N38" s="28" t="s">
        <v>260</v>
      </c>
      <c r="O38" s="5"/>
      <c r="P38"/>
      <c r="Q38"/>
      <c r="R38"/>
      <c r="S38"/>
      <c r="T38"/>
      <c r="U38"/>
      <c r="V38"/>
    </row>
    <row r="39" spans="1:22" s="1" customFormat="1" ht="48" customHeight="1">
      <c r="A39" s="12">
        <v>9</v>
      </c>
      <c r="B39" s="13" t="s">
        <v>42</v>
      </c>
      <c r="C39" s="12" t="s">
        <v>125</v>
      </c>
      <c r="D39" s="12" t="s">
        <v>126</v>
      </c>
      <c r="E39" s="12" t="s">
        <v>127</v>
      </c>
      <c r="F39" s="16">
        <v>7080074.6699999999</v>
      </c>
      <c r="G39" s="16">
        <v>6358589.2400000002</v>
      </c>
      <c r="H39" s="8">
        <v>4451012.46</v>
      </c>
      <c r="I39" s="8">
        <v>4451012.46</v>
      </c>
      <c r="J39" s="8">
        <v>0</v>
      </c>
      <c r="K39" s="10">
        <v>62</v>
      </c>
      <c r="L39" s="20">
        <f t="shared" si="3"/>
        <v>0.74698795180722888</v>
      </c>
      <c r="M39" s="23" t="s">
        <v>43</v>
      </c>
      <c r="N39" s="30" t="s">
        <v>260</v>
      </c>
      <c r="O39" s="5"/>
      <c r="P39"/>
      <c r="Q39"/>
      <c r="R39"/>
      <c r="S39"/>
      <c r="T39"/>
      <c r="U39"/>
      <c r="V39"/>
    </row>
    <row r="40" spans="1:22" s="1" customFormat="1" ht="48" customHeight="1">
      <c r="A40" s="14">
        <v>10</v>
      </c>
      <c r="B40" s="15" t="s">
        <v>42</v>
      </c>
      <c r="C40" s="14" t="s">
        <v>128</v>
      </c>
      <c r="D40" s="14" t="s">
        <v>129</v>
      </c>
      <c r="E40" s="14" t="s">
        <v>130</v>
      </c>
      <c r="F40" s="17">
        <v>7316463.21</v>
      </c>
      <c r="G40" s="17">
        <v>6607572.4800000004</v>
      </c>
      <c r="H40" s="9">
        <v>5286057.9800000004</v>
      </c>
      <c r="I40" s="9">
        <v>5286057.9800000004</v>
      </c>
      <c r="J40" s="9">
        <v>0</v>
      </c>
      <c r="K40" s="11">
        <v>61</v>
      </c>
      <c r="L40" s="21">
        <f t="shared" si="3"/>
        <v>0.73493975903614461</v>
      </c>
      <c r="M40" s="22" t="s">
        <v>43</v>
      </c>
      <c r="N40" s="28" t="s">
        <v>260</v>
      </c>
      <c r="O40" s="5"/>
      <c r="P40"/>
      <c r="Q40"/>
      <c r="R40"/>
      <c r="S40"/>
      <c r="T40"/>
      <c r="U40"/>
      <c r="V40"/>
    </row>
    <row r="41" spans="1:22" s="1" customFormat="1" ht="48" customHeight="1">
      <c r="A41" s="12">
        <v>11</v>
      </c>
      <c r="B41" s="13" t="s">
        <v>42</v>
      </c>
      <c r="C41" s="12" t="s">
        <v>131</v>
      </c>
      <c r="D41" s="12" t="s">
        <v>132</v>
      </c>
      <c r="E41" s="12" t="s">
        <v>133</v>
      </c>
      <c r="F41" s="16">
        <v>9034074.5399999991</v>
      </c>
      <c r="G41" s="16">
        <v>9034074.5399999991</v>
      </c>
      <c r="H41" s="8">
        <v>7227259.6299999999</v>
      </c>
      <c r="I41" s="8">
        <v>7227259.6299999999</v>
      </c>
      <c r="J41" s="8">
        <v>0</v>
      </c>
      <c r="K41" s="10">
        <v>61</v>
      </c>
      <c r="L41" s="20">
        <f t="shared" si="3"/>
        <v>0.73493975903614461</v>
      </c>
      <c r="M41" s="23" t="s">
        <v>43</v>
      </c>
      <c r="N41" s="30" t="s">
        <v>260</v>
      </c>
      <c r="O41" s="5"/>
      <c r="P41"/>
      <c r="Q41"/>
      <c r="R41"/>
      <c r="S41"/>
      <c r="T41"/>
      <c r="U41"/>
      <c r="V41"/>
    </row>
    <row r="42" spans="1:22" s="1" customFormat="1" ht="48" customHeight="1">
      <c r="A42" s="14">
        <v>12</v>
      </c>
      <c r="B42" s="15" t="s">
        <v>42</v>
      </c>
      <c r="C42" s="14" t="s">
        <v>134</v>
      </c>
      <c r="D42" s="14" t="s">
        <v>135</v>
      </c>
      <c r="E42" s="14" t="s">
        <v>136</v>
      </c>
      <c r="F42" s="17">
        <v>13101661.119999999</v>
      </c>
      <c r="G42" s="17">
        <v>11869651.67</v>
      </c>
      <c r="H42" s="9">
        <v>9495721.3200000003</v>
      </c>
      <c r="I42" s="9">
        <v>9495721.3200000003</v>
      </c>
      <c r="J42" s="9">
        <v>0</v>
      </c>
      <c r="K42" s="11">
        <v>61</v>
      </c>
      <c r="L42" s="21">
        <f t="shared" si="3"/>
        <v>0.73493975903614461</v>
      </c>
      <c r="M42" s="22" t="s">
        <v>43</v>
      </c>
      <c r="N42" s="28" t="s">
        <v>260</v>
      </c>
      <c r="O42" s="5"/>
      <c r="P42"/>
      <c r="Q42"/>
      <c r="R42"/>
      <c r="S42"/>
      <c r="T42"/>
      <c r="U42"/>
      <c r="V42"/>
    </row>
    <row r="43" spans="1:22" s="1" customFormat="1" ht="48" customHeight="1">
      <c r="A43" s="12">
        <v>13</v>
      </c>
      <c r="B43" s="13" t="s">
        <v>42</v>
      </c>
      <c r="C43" s="12" t="s">
        <v>137</v>
      </c>
      <c r="D43" s="12" t="s">
        <v>138</v>
      </c>
      <c r="E43" s="12" t="s">
        <v>139</v>
      </c>
      <c r="F43" s="16">
        <v>12298252.59</v>
      </c>
      <c r="G43" s="16">
        <v>12298252.59</v>
      </c>
      <c r="H43" s="8">
        <v>9838602.0700000003</v>
      </c>
      <c r="I43" s="8">
        <v>9838602.0700000003</v>
      </c>
      <c r="J43" s="8">
        <v>0</v>
      </c>
      <c r="K43" s="10">
        <v>60</v>
      </c>
      <c r="L43" s="20">
        <f t="shared" si="3"/>
        <v>0.72289156626506024</v>
      </c>
      <c r="M43" s="23" t="s">
        <v>43</v>
      </c>
      <c r="N43" s="30" t="s">
        <v>260</v>
      </c>
      <c r="O43" s="5"/>
      <c r="P43"/>
      <c r="Q43"/>
      <c r="R43"/>
      <c r="S43"/>
      <c r="T43"/>
      <c r="U43"/>
      <c r="V43"/>
    </row>
    <row r="44" spans="1:22" s="1" customFormat="1" ht="63.75" customHeight="1">
      <c r="A44" s="14">
        <v>14</v>
      </c>
      <c r="B44" s="15" t="s">
        <v>42</v>
      </c>
      <c r="C44" s="14" t="s">
        <v>264</v>
      </c>
      <c r="D44" s="14" t="s">
        <v>266</v>
      </c>
      <c r="E44" s="14" t="s">
        <v>265</v>
      </c>
      <c r="F44" s="26" t="s">
        <v>262</v>
      </c>
      <c r="G44" s="26" t="s">
        <v>263</v>
      </c>
      <c r="H44" s="9">
        <v>965009.56</v>
      </c>
      <c r="I44" s="9">
        <v>965009.56</v>
      </c>
      <c r="J44" s="9">
        <v>0</v>
      </c>
      <c r="K44" s="11">
        <v>60</v>
      </c>
      <c r="L44" s="21">
        <f t="shared" si="3"/>
        <v>0.72289156626506024</v>
      </c>
      <c r="M44" s="22" t="s">
        <v>43</v>
      </c>
      <c r="N44" s="19" t="s">
        <v>267</v>
      </c>
      <c r="O44" s="5"/>
      <c r="P44"/>
      <c r="Q44"/>
      <c r="R44"/>
      <c r="S44"/>
      <c r="T44"/>
      <c r="U44"/>
      <c r="V44"/>
    </row>
    <row r="45" spans="1:22" s="1" customFormat="1" ht="48" customHeight="1">
      <c r="A45" s="12">
        <v>15</v>
      </c>
      <c r="B45" s="13" t="s">
        <v>42</v>
      </c>
      <c r="C45" s="12" t="s">
        <v>140</v>
      </c>
      <c r="D45" s="12" t="s">
        <v>141</v>
      </c>
      <c r="E45" s="12" t="s">
        <v>142</v>
      </c>
      <c r="F45" s="16">
        <v>12049320.85</v>
      </c>
      <c r="G45" s="16">
        <v>10430092.51</v>
      </c>
      <c r="H45" s="8">
        <v>8344074</v>
      </c>
      <c r="I45" s="8">
        <v>8344074</v>
      </c>
      <c r="J45" s="8">
        <v>0</v>
      </c>
      <c r="K45" s="10">
        <v>59</v>
      </c>
      <c r="L45" s="20">
        <f t="shared" si="3"/>
        <v>0.71084337349397586</v>
      </c>
      <c r="M45" s="23" t="s">
        <v>43</v>
      </c>
      <c r="N45" s="29" t="s">
        <v>260</v>
      </c>
      <c r="O45" s="5"/>
      <c r="P45"/>
      <c r="Q45"/>
      <c r="R45"/>
      <c r="S45"/>
      <c r="T45"/>
      <c r="U45"/>
      <c r="V45"/>
    </row>
    <row r="46" spans="1:22" s="1" customFormat="1" ht="48" customHeight="1">
      <c r="A46" s="14">
        <v>16</v>
      </c>
      <c r="B46" s="15" t="s">
        <v>42</v>
      </c>
      <c r="C46" s="14" t="s">
        <v>143</v>
      </c>
      <c r="D46" s="14" t="s">
        <v>144</v>
      </c>
      <c r="E46" s="14" t="s">
        <v>145</v>
      </c>
      <c r="F46" s="17">
        <v>2779314.6</v>
      </c>
      <c r="G46" s="17">
        <v>2762125.6</v>
      </c>
      <c r="H46" s="9">
        <v>2209700.48</v>
      </c>
      <c r="I46" s="9">
        <v>2209700.48</v>
      </c>
      <c r="J46" s="9">
        <v>0</v>
      </c>
      <c r="K46" s="11">
        <v>59</v>
      </c>
      <c r="L46" s="21">
        <f t="shared" si="3"/>
        <v>0.71084337349397586</v>
      </c>
      <c r="M46" s="22" t="s">
        <v>43</v>
      </c>
      <c r="N46" s="28" t="s">
        <v>260</v>
      </c>
      <c r="O46" s="5"/>
      <c r="P46"/>
      <c r="Q46"/>
      <c r="R46"/>
      <c r="S46"/>
      <c r="T46"/>
      <c r="U46"/>
      <c r="V46"/>
    </row>
    <row r="47" spans="1:22" s="1" customFormat="1" ht="48" customHeight="1">
      <c r="A47" s="12">
        <v>17</v>
      </c>
      <c r="B47" s="13" t="s">
        <v>42</v>
      </c>
      <c r="C47" s="12" t="s">
        <v>146</v>
      </c>
      <c r="D47" s="12" t="s">
        <v>147</v>
      </c>
      <c r="E47" s="12" t="s">
        <v>148</v>
      </c>
      <c r="F47" s="16">
        <v>5850441.5199999996</v>
      </c>
      <c r="G47" s="16">
        <v>5158037.24</v>
      </c>
      <c r="H47" s="8">
        <v>4126429.78</v>
      </c>
      <c r="I47" s="8">
        <v>4126429.78</v>
      </c>
      <c r="J47" s="8">
        <v>0</v>
      </c>
      <c r="K47" s="10">
        <v>59</v>
      </c>
      <c r="L47" s="20">
        <f t="shared" si="3"/>
        <v>0.71084337349397586</v>
      </c>
      <c r="M47" s="23" t="s">
        <v>43</v>
      </c>
      <c r="N47" s="29" t="s">
        <v>260</v>
      </c>
      <c r="O47" s="5"/>
      <c r="P47"/>
      <c r="Q47"/>
      <c r="R47"/>
      <c r="S47"/>
      <c r="T47"/>
      <c r="U47"/>
      <c r="V47"/>
    </row>
    <row r="48" spans="1:22" s="1" customFormat="1" ht="48" customHeight="1">
      <c r="A48" s="14">
        <v>18</v>
      </c>
      <c r="B48" s="15" t="s">
        <v>42</v>
      </c>
      <c r="C48" s="14" t="s">
        <v>149</v>
      </c>
      <c r="D48" s="14" t="s">
        <v>150</v>
      </c>
      <c r="E48" s="14" t="s">
        <v>151</v>
      </c>
      <c r="F48" s="17">
        <v>10348911</v>
      </c>
      <c r="G48" s="17">
        <v>10348911</v>
      </c>
      <c r="H48" s="9">
        <v>8279128.7999999998</v>
      </c>
      <c r="I48" s="9">
        <v>8279128.7999999998</v>
      </c>
      <c r="J48" s="9">
        <v>0</v>
      </c>
      <c r="K48" s="11">
        <v>59</v>
      </c>
      <c r="L48" s="21">
        <f t="shared" si="3"/>
        <v>0.71084337349397586</v>
      </c>
      <c r="M48" s="22" t="s">
        <v>43</v>
      </c>
      <c r="N48" s="28" t="s">
        <v>260</v>
      </c>
      <c r="O48" s="5"/>
      <c r="P48"/>
      <c r="Q48"/>
      <c r="R48"/>
      <c r="S48"/>
      <c r="T48"/>
      <c r="U48"/>
      <c r="V48"/>
    </row>
    <row r="49" spans="1:22" s="1" customFormat="1" ht="48" customHeight="1">
      <c r="A49" s="12">
        <v>19</v>
      </c>
      <c r="B49" s="13" t="s">
        <v>42</v>
      </c>
      <c r="C49" s="12" t="s">
        <v>152</v>
      </c>
      <c r="D49" s="12" t="s">
        <v>153</v>
      </c>
      <c r="E49" s="12" t="s">
        <v>154</v>
      </c>
      <c r="F49" s="16">
        <v>3498721.96</v>
      </c>
      <c r="G49" s="16">
        <v>3174945.4</v>
      </c>
      <c r="H49" s="8">
        <v>2539956.3199999998</v>
      </c>
      <c r="I49" s="8">
        <v>2539956.3199999998</v>
      </c>
      <c r="J49" s="8">
        <v>0</v>
      </c>
      <c r="K49" s="10">
        <v>59</v>
      </c>
      <c r="L49" s="20">
        <f t="shared" si="3"/>
        <v>0.71084337349397586</v>
      </c>
      <c r="M49" s="23" t="s">
        <v>43</v>
      </c>
      <c r="N49" s="29" t="s">
        <v>260</v>
      </c>
      <c r="O49" s="5"/>
      <c r="P49"/>
      <c r="Q49"/>
      <c r="R49"/>
      <c r="S49"/>
      <c r="T49"/>
      <c r="U49"/>
      <c r="V49"/>
    </row>
    <row r="50" spans="1:22" s="1" customFormat="1" ht="48" customHeight="1">
      <c r="A50" s="14">
        <v>20</v>
      </c>
      <c r="B50" s="15" t="s">
        <v>42</v>
      </c>
      <c r="C50" s="14" t="s">
        <v>155</v>
      </c>
      <c r="D50" s="14" t="s">
        <v>156</v>
      </c>
      <c r="E50" s="14" t="s">
        <v>157</v>
      </c>
      <c r="F50" s="17">
        <v>11432824.1</v>
      </c>
      <c r="G50" s="17">
        <v>9875127.4299999997</v>
      </c>
      <c r="H50" s="9">
        <v>7900101.9400000004</v>
      </c>
      <c r="I50" s="9">
        <v>7900101.9400000004</v>
      </c>
      <c r="J50" s="9">
        <v>0</v>
      </c>
      <c r="K50" s="11">
        <v>59</v>
      </c>
      <c r="L50" s="21">
        <f t="shared" si="3"/>
        <v>0.71084337349397586</v>
      </c>
      <c r="M50" s="22" t="s">
        <v>43</v>
      </c>
      <c r="N50" s="28" t="s">
        <v>260</v>
      </c>
      <c r="O50" s="5"/>
      <c r="P50"/>
      <c r="Q50"/>
      <c r="R50"/>
      <c r="S50"/>
      <c r="T50"/>
      <c r="U50"/>
      <c r="V50"/>
    </row>
    <row r="51" spans="1:22" s="1" customFormat="1" ht="48" customHeight="1">
      <c r="A51" s="12">
        <v>21</v>
      </c>
      <c r="B51" s="13" t="s">
        <v>42</v>
      </c>
      <c r="C51" s="12" t="s">
        <v>158</v>
      </c>
      <c r="D51" s="12" t="s">
        <v>159</v>
      </c>
      <c r="E51" s="12" t="s">
        <v>160</v>
      </c>
      <c r="F51" s="16">
        <v>12179460.01</v>
      </c>
      <c r="G51" s="16">
        <v>12179460.01</v>
      </c>
      <c r="H51" s="8">
        <v>9743568</v>
      </c>
      <c r="I51" s="8">
        <v>9743568</v>
      </c>
      <c r="J51" s="8">
        <v>0</v>
      </c>
      <c r="K51" s="10">
        <v>58</v>
      </c>
      <c r="L51" s="20">
        <f t="shared" si="3"/>
        <v>0.6987951807228916</v>
      </c>
      <c r="M51" s="23" t="s">
        <v>43</v>
      </c>
      <c r="N51" s="29" t="s">
        <v>260</v>
      </c>
      <c r="O51" s="5"/>
      <c r="P51"/>
      <c r="Q51"/>
      <c r="R51"/>
      <c r="S51"/>
      <c r="T51"/>
      <c r="U51"/>
      <c r="V51"/>
    </row>
    <row r="52" spans="1:22" s="1" customFormat="1" ht="48" customHeight="1">
      <c r="A52" s="14">
        <v>22</v>
      </c>
      <c r="B52" s="15" t="s">
        <v>42</v>
      </c>
      <c r="C52" s="14" t="s">
        <v>161</v>
      </c>
      <c r="D52" s="14" t="s">
        <v>162</v>
      </c>
      <c r="E52" s="14" t="s">
        <v>163</v>
      </c>
      <c r="F52" s="17">
        <v>12933347.26</v>
      </c>
      <c r="G52" s="17">
        <v>11280089.630000001</v>
      </c>
      <c r="H52" s="9">
        <v>9024071.6999999993</v>
      </c>
      <c r="I52" s="9">
        <v>9024071.6999999993</v>
      </c>
      <c r="J52" s="9">
        <v>0</v>
      </c>
      <c r="K52" s="11">
        <v>57</v>
      </c>
      <c r="L52" s="21">
        <f t="shared" si="3"/>
        <v>0.68674698795180722</v>
      </c>
      <c r="M52" s="22" t="s">
        <v>43</v>
      </c>
      <c r="N52" s="28" t="s">
        <v>260</v>
      </c>
      <c r="O52" s="5"/>
      <c r="P52"/>
      <c r="Q52"/>
      <c r="R52"/>
      <c r="S52"/>
      <c r="T52"/>
      <c r="U52"/>
      <c r="V52"/>
    </row>
    <row r="53" spans="1:22" s="1" customFormat="1" ht="48" customHeight="1">
      <c r="A53" s="12">
        <v>23</v>
      </c>
      <c r="B53" s="13" t="s">
        <v>42</v>
      </c>
      <c r="C53" s="12" t="s">
        <v>164</v>
      </c>
      <c r="D53" s="12" t="s">
        <v>165</v>
      </c>
      <c r="E53" s="12" t="s">
        <v>166</v>
      </c>
      <c r="F53" s="16">
        <v>7312391.6200000001</v>
      </c>
      <c r="G53" s="16">
        <v>7312391.6200000001</v>
      </c>
      <c r="H53" s="8">
        <v>5849913.29</v>
      </c>
      <c r="I53" s="8">
        <v>5849913.29</v>
      </c>
      <c r="J53" s="8">
        <v>0</v>
      </c>
      <c r="K53" s="10">
        <v>57</v>
      </c>
      <c r="L53" s="20">
        <f t="shared" si="3"/>
        <v>0.68674698795180722</v>
      </c>
      <c r="M53" s="23" t="s">
        <v>43</v>
      </c>
      <c r="N53" s="29" t="s">
        <v>260</v>
      </c>
      <c r="O53" s="5"/>
      <c r="P53"/>
      <c r="Q53"/>
      <c r="R53"/>
      <c r="S53"/>
      <c r="T53"/>
      <c r="U53"/>
      <c r="V53"/>
    </row>
    <row r="54" spans="1:22" s="1" customFormat="1" ht="48" customHeight="1">
      <c r="A54" s="14">
        <v>24</v>
      </c>
      <c r="B54" s="15" t="s">
        <v>42</v>
      </c>
      <c r="C54" s="14" t="s">
        <v>167</v>
      </c>
      <c r="D54" s="14" t="s">
        <v>168</v>
      </c>
      <c r="E54" s="14" t="s">
        <v>169</v>
      </c>
      <c r="F54" s="17">
        <v>4724553</v>
      </c>
      <c r="G54" s="17">
        <v>4724553</v>
      </c>
      <c r="H54" s="9">
        <v>3543414.75</v>
      </c>
      <c r="I54" s="9">
        <v>3543414.75</v>
      </c>
      <c r="J54" s="9">
        <v>0</v>
      </c>
      <c r="K54" s="11">
        <v>57</v>
      </c>
      <c r="L54" s="21">
        <f t="shared" si="3"/>
        <v>0.68674698795180722</v>
      </c>
      <c r="M54" s="22" t="s">
        <v>43</v>
      </c>
      <c r="N54" s="28" t="s">
        <v>260</v>
      </c>
      <c r="O54" s="5"/>
      <c r="P54"/>
      <c r="Q54"/>
      <c r="R54"/>
      <c r="S54"/>
      <c r="T54"/>
      <c r="U54"/>
      <c r="V54"/>
    </row>
    <row r="55" spans="1:22" s="1" customFormat="1" ht="48" customHeight="1">
      <c r="A55" s="12">
        <v>25</v>
      </c>
      <c r="B55" s="13" t="s">
        <v>42</v>
      </c>
      <c r="C55" s="12" t="s">
        <v>170</v>
      </c>
      <c r="D55" s="12" t="s">
        <v>171</v>
      </c>
      <c r="E55" s="12" t="s">
        <v>172</v>
      </c>
      <c r="F55" s="16">
        <v>6128501.0499999998</v>
      </c>
      <c r="G55" s="16">
        <v>5558996.5</v>
      </c>
      <c r="H55" s="8">
        <v>4447197.2</v>
      </c>
      <c r="I55" s="8">
        <v>4447197.2</v>
      </c>
      <c r="J55" s="8">
        <v>0</v>
      </c>
      <c r="K55" s="10">
        <v>57</v>
      </c>
      <c r="L55" s="20">
        <f t="shared" si="3"/>
        <v>0.68674698795180722</v>
      </c>
      <c r="M55" s="23" t="s">
        <v>43</v>
      </c>
      <c r="N55" s="29" t="s">
        <v>260</v>
      </c>
      <c r="O55" s="5"/>
      <c r="P55"/>
      <c r="Q55"/>
      <c r="R55"/>
      <c r="S55"/>
      <c r="T55"/>
      <c r="U55"/>
      <c r="V55"/>
    </row>
    <row r="56" spans="1:22" s="1" customFormat="1" ht="48" customHeight="1">
      <c r="A56" s="14">
        <v>26</v>
      </c>
      <c r="B56" s="15" t="s">
        <v>42</v>
      </c>
      <c r="C56" s="14" t="s">
        <v>173</v>
      </c>
      <c r="D56" s="14" t="s">
        <v>174</v>
      </c>
      <c r="E56" s="14" t="s">
        <v>175</v>
      </c>
      <c r="F56" s="17">
        <v>11340203.6</v>
      </c>
      <c r="G56" s="17">
        <v>10413816.17</v>
      </c>
      <c r="H56" s="9">
        <v>8331052.9199999999</v>
      </c>
      <c r="I56" s="9">
        <v>8331052.9199999999</v>
      </c>
      <c r="J56" s="9">
        <v>0</v>
      </c>
      <c r="K56" s="11">
        <v>57</v>
      </c>
      <c r="L56" s="21">
        <f t="shared" si="3"/>
        <v>0.68674698795180722</v>
      </c>
      <c r="M56" s="22" t="s">
        <v>43</v>
      </c>
      <c r="N56" s="28" t="s">
        <v>260</v>
      </c>
      <c r="O56" s="5"/>
      <c r="P56"/>
      <c r="Q56"/>
      <c r="R56"/>
      <c r="S56"/>
      <c r="T56"/>
      <c r="U56"/>
      <c r="V56"/>
    </row>
    <row r="57" spans="1:22" s="1" customFormat="1" ht="48" customHeight="1">
      <c r="A57" s="12">
        <v>27</v>
      </c>
      <c r="B57" s="13" t="s">
        <v>42</v>
      </c>
      <c r="C57" s="12" t="s">
        <v>176</v>
      </c>
      <c r="D57" s="12" t="s">
        <v>177</v>
      </c>
      <c r="E57" s="12" t="s">
        <v>178</v>
      </c>
      <c r="F57" s="16">
        <v>6767806.2000000002</v>
      </c>
      <c r="G57" s="16">
        <v>6073933.4100000001</v>
      </c>
      <c r="H57" s="8">
        <v>4859146.72</v>
      </c>
      <c r="I57" s="8">
        <v>4859146.72</v>
      </c>
      <c r="J57" s="8">
        <v>0</v>
      </c>
      <c r="K57" s="10">
        <v>57</v>
      </c>
      <c r="L57" s="20">
        <f t="shared" si="3"/>
        <v>0.68674698795180722</v>
      </c>
      <c r="M57" s="23" t="s">
        <v>43</v>
      </c>
      <c r="N57" s="29" t="s">
        <v>260</v>
      </c>
      <c r="O57" s="5"/>
      <c r="P57"/>
      <c r="Q57"/>
      <c r="R57"/>
      <c r="S57"/>
      <c r="T57"/>
      <c r="U57"/>
      <c r="V57"/>
    </row>
    <row r="58" spans="1:22" s="1" customFormat="1" ht="48" customHeight="1">
      <c r="A58" s="14">
        <v>28</v>
      </c>
      <c r="B58" s="15" t="s">
        <v>42</v>
      </c>
      <c r="C58" s="14" t="s">
        <v>179</v>
      </c>
      <c r="D58" s="14" t="s">
        <v>180</v>
      </c>
      <c r="E58" s="14" t="s">
        <v>181</v>
      </c>
      <c r="F58" s="17">
        <v>8457469.7400000002</v>
      </c>
      <c r="G58" s="17">
        <v>8457469.7400000002</v>
      </c>
      <c r="H58" s="9">
        <v>6765975.79</v>
      </c>
      <c r="I58" s="9">
        <v>6765975.79</v>
      </c>
      <c r="J58" s="9">
        <v>0</v>
      </c>
      <c r="K58" s="11">
        <v>57</v>
      </c>
      <c r="L58" s="21">
        <f t="shared" si="3"/>
        <v>0.68674698795180722</v>
      </c>
      <c r="M58" s="22" t="s">
        <v>43</v>
      </c>
      <c r="N58" s="28" t="s">
        <v>260</v>
      </c>
      <c r="O58" s="5"/>
      <c r="P58"/>
      <c r="Q58"/>
      <c r="R58"/>
      <c r="S58"/>
      <c r="T58"/>
      <c r="U58"/>
      <c r="V58"/>
    </row>
    <row r="59" spans="1:22" s="1" customFormat="1" ht="48" customHeight="1">
      <c r="A59" s="12">
        <v>29</v>
      </c>
      <c r="B59" s="13" t="s">
        <v>42</v>
      </c>
      <c r="C59" s="12" t="s">
        <v>182</v>
      </c>
      <c r="D59" s="12" t="s">
        <v>183</v>
      </c>
      <c r="E59" s="12" t="s">
        <v>184</v>
      </c>
      <c r="F59" s="16">
        <v>3986879.64</v>
      </c>
      <c r="G59" s="16">
        <v>3986879.64</v>
      </c>
      <c r="H59" s="8">
        <v>3189503.71</v>
      </c>
      <c r="I59" s="8">
        <v>3189503.71</v>
      </c>
      <c r="J59" s="8">
        <v>0</v>
      </c>
      <c r="K59" s="10">
        <v>56</v>
      </c>
      <c r="L59" s="20">
        <f t="shared" si="3"/>
        <v>0.67469879518072284</v>
      </c>
      <c r="M59" s="23" t="s">
        <v>43</v>
      </c>
      <c r="N59" s="29" t="s">
        <v>260</v>
      </c>
      <c r="O59" s="5"/>
      <c r="P59"/>
      <c r="Q59"/>
      <c r="R59"/>
      <c r="S59"/>
      <c r="T59"/>
      <c r="U59"/>
      <c r="V59"/>
    </row>
    <row r="60" spans="1:22" s="1" customFormat="1" ht="48" customHeight="1">
      <c r="A60" s="14">
        <v>30</v>
      </c>
      <c r="B60" s="15" t="s">
        <v>42</v>
      </c>
      <c r="C60" s="14" t="s">
        <v>185</v>
      </c>
      <c r="D60" s="14" t="s">
        <v>186</v>
      </c>
      <c r="E60" s="14" t="s">
        <v>187</v>
      </c>
      <c r="F60" s="17">
        <v>6332206.5999999996</v>
      </c>
      <c r="G60" s="17">
        <v>6332206.5999999996</v>
      </c>
      <c r="H60" s="9">
        <v>5065765.28</v>
      </c>
      <c r="I60" s="9">
        <v>5065765.28</v>
      </c>
      <c r="J60" s="9">
        <v>0</v>
      </c>
      <c r="K60" s="11">
        <v>56</v>
      </c>
      <c r="L60" s="21">
        <f t="shared" si="3"/>
        <v>0.67469879518072284</v>
      </c>
      <c r="M60" s="22" t="s">
        <v>43</v>
      </c>
      <c r="N60" s="28" t="s">
        <v>260</v>
      </c>
      <c r="O60" s="5"/>
      <c r="P60"/>
      <c r="Q60"/>
      <c r="R60"/>
      <c r="S60"/>
      <c r="T60"/>
      <c r="U60"/>
      <c r="V60"/>
    </row>
    <row r="61" spans="1:22" s="1" customFormat="1" ht="48" customHeight="1">
      <c r="A61" s="12">
        <v>31</v>
      </c>
      <c r="B61" s="13" t="s">
        <v>42</v>
      </c>
      <c r="C61" s="12" t="s">
        <v>188</v>
      </c>
      <c r="D61" s="12" t="s">
        <v>189</v>
      </c>
      <c r="E61" s="12" t="s">
        <v>190</v>
      </c>
      <c r="F61" s="16">
        <v>11700704.619999999</v>
      </c>
      <c r="G61" s="16">
        <v>9363174.4800000004</v>
      </c>
      <c r="H61" s="8">
        <v>6086063.4100000001</v>
      </c>
      <c r="I61" s="8">
        <v>6086063.4100000001</v>
      </c>
      <c r="J61" s="8">
        <v>0</v>
      </c>
      <c r="K61" s="10">
        <v>56</v>
      </c>
      <c r="L61" s="20">
        <f t="shared" si="3"/>
        <v>0.67469879518072284</v>
      </c>
      <c r="M61" s="23" t="s">
        <v>43</v>
      </c>
      <c r="N61" s="29" t="s">
        <v>260</v>
      </c>
      <c r="O61" s="5"/>
      <c r="P61"/>
      <c r="Q61"/>
      <c r="R61"/>
      <c r="S61"/>
      <c r="T61"/>
      <c r="U61"/>
      <c r="V61"/>
    </row>
    <row r="62" spans="1:22" s="1" customFormat="1" ht="48" customHeight="1">
      <c r="A62" s="14">
        <v>32</v>
      </c>
      <c r="B62" s="15" t="s">
        <v>42</v>
      </c>
      <c r="C62" s="14" t="s">
        <v>191</v>
      </c>
      <c r="D62" s="14" t="s">
        <v>192</v>
      </c>
      <c r="E62" s="14" t="s">
        <v>193</v>
      </c>
      <c r="F62" s="17">
        <v>4780512.42</v>
      </c>
      <c r="G62" s="17">
        <v>4375329</v>
      </c>
      <c r="H62" s="9">
        <v>3500263.2</v>
      </c>
      <c r="I62" s="9">
        <v>3500263.2</v>
      </c>
      <c r="J62" s="9">
        <v>0</v>
      </c>
      <c r="K62" s="11">
        <v>55</v>
      </c>
      <c r="L62" s="21">
        <f t="shared" si="3"/>
        <v>0.66265060240963858</v>
      </c>
      <c r="M62" s="22" t="s">
        <v>43</v>
      </c>
      <c r="N62" s="28" t="s">
        <v>260</v>
      </c>
      <c r="O62" s="5"/>
      <c r="P62"/>
      <c r="Q62"/>
      <c r="R62"/>
      <c r="S62"/>
      <c r="T62"/>
      <c r="U62"/>
      <c r="V62"/>
    </row>
    <row r="63" spans="1:22" s="1" customFormat="1" ht="48" customHeight="1">
      <c r="A63" s="12">
        <v>33</v>
      </c>
      <c r="B63" s="13" t="s">
        <v>42</v>
      </c>
      <c r="C63" s="12" t="s">
        <v>194</v>
      </c>
      <c r="D63" s="12" t="s">
        <v>195</v>
      </c>
      <c r="E63" s="12" t="s">
        <v>196</v>
      </c>
      <c r="F63" s="16">
        <v>4710519.45</v>
      </c>
      <c r="G63" s="16">
        <v>4710519.45</v>
      </c>
      <c r="H63" s="8">
        <v>3768415.56</v>
      </c>
      <c r="I63" s="8">
        <v>3768415.56</v>
      </c>
      <c r="J63" s="8">
        <v>0</v>
      </c>
      <c r="K63" s="10">
        <v>55</v>
      </c>
      <c r="L63" s="20">
        <f t="shared" si="3"/>
        <v>0.66265060240963858</v>
      </c>
      <c r="M63" s="23" t="s">
        <v>43</v>
      </c>
      <c r="N63" s="29" t="s">
        <v>260</v>
      </c>
      <c r="O63" s="5"/>
      <c r="P63"/>
      <c r="Q63"/>
      <c r="R63"/>
      <c r="S63"/>
      <c r="T63"/>
      <c r="U63"/>
      <c r="V63"/>
    </row>
    <row r="64" spans="1:22" s="1" customFormat="1" ht="48" customHeight="1">
      <c r="A64" s="14">
        <v>34</v>
      </c>
      <c r="B64" s="15" t="s">
        <v>42</v>
      </c>
      <c r="C64" s="14" t="s">
        <v>197</v>
      </c>
      <c r="D64" s="14" t="s">
        <v>198</v>
      </c>
      <c r="E64" s="14" t="s">
        <v>199</v>
      </c>
      <c r="F64" s="17">
        <v>4668424.8</v>
      </c>
      <c r="G64" s="17">
        <v>4668424.8</v>
      </c>
      <c r="H64" s="9">
        <v>3734739.84</v>
      </c>
      <c r="I64" s="9">
        <v>3734739.84</v>
      </c>
      <c r="J64" s="9">
        <v>0</v>
      </c>
      <c r="K64" s="11">
        <v>55</v>
      </c>
      <c r="L64" s="21">
        <f t="shared" si="3"/>
        <v>0.66265060240963858</v>
      </c>
      <c r="M64" s="22" t="s">
        <v>43</v>
      </c>
      <c r="N64" s="28" t="s">
        <v>260</v>
      </c>
      <c r="O64" s="5"/>
      <c r="P64"/>
      <c r="Q64"/>
      <c r="R64"/>
      <c r="S64"/>
      <c r="T64"/>
      <c r="U64"/>
      <c r="V64"/>
    </row>
    <row r="65" spans="1:22" s="1" customFormat="1" ht="48" customHeight="1">
      <c r="A65" s="12">
        <v>35</v>
      </c>
      <c r="B65" s="13" t="s">
        <v>42</v>
      </c>
      <c r="C65" s="12" t="s">
        <v>200</v>
      </c>
      <c r="D65" s="12" t="s">
        <v>201</v>
      </c>
      <c r="E65" s="12" t="s">
        <v>202</v>
      </c>
      <c r="F65" s="16">
        <v>4964573.88</v>
      </c>
      <c r="G65" s="16">
        <v>4364101</v>
      </c>
      <c r="H65" s="8">
        <v>3491280.8</v>
      </c>
      <c r="I65" s="8">
        <v>3491280.8</v>
      </c>
      <c r="J65" s="8">
        <v>0</v>
      </c>
      <c r="K65" s="10">
        <v>55</v>
      </c>
      <c r="L65" s="20">
        <f t="shared" si="3"/>
        <v>0.66265060240963858</v>
      </c>
      <c r="M65" s="23" t="s">
        <v>43</v>
      </c>
      <c r="N65" s="29" t="s">
        <v>260</v>
      </c>
      <c r="O65" s="5"/>
      <c r="P65"/>
      <c r="Q65"/>
      <c r="R65"/>
      <c r="S65"/>
      <c r="T65"/>
      <c r="U65"/>
      <c r="V65"/>
    </row>
    <row r="66" spans="1:22" s="1" customFormat="1" ht="48" customHeight="1">
      <c r="A66" s="14">
        <v>36</v>
      </c>
      <c r="B66" s="15" t="s">
        <v>42</v>
      </c>
      <c r="C66" s="14" t="s">
        <v>203</v>
      </c>
      <c r="D66" s="14" t="s">
        <v>204</v>
      </c>
      <c r="E66" s="14" t="s">
        <v>205</v>
      </c>
      <c r="F66" s="17">
        <v>3345835.42</v>
      </c>
      <c r="G66" s="17">
        <v>3305245.42</v>
      </c>
      <c r="H66" s="9">
        <v>2644196.33</v>
      </c>
      <c r="I66" s="9">
        <v>2644196.33</v>
      </c>
      <c r="J66" s="9">
        <v>0</v>
      </c>
      <c r="K66" s="11">
        <v>55</v>
      </c>
      <c r="L66" s="21">
        <f t="shared" si="3"/>
        <v>0.66265060240963858</v>
      </c>
      <c r="M66" s="22" t="s">
        <v>43</v>
      </c>
      <c r="N66" s="28" t="s">
        <v>260</v>
      </c>
      <c r="O66" s="5"/>
      <c r="P66"/>
      <c r="Q66"/>
      <c r="R66"/>
      <c r="S66"/>
      <c r="T66"/>
      <c r="U66"/>
      <c r="V66"/>
    </row>
    <row r="67" spans="1:22" s="1" customFormat="1" ht="48" customHeight="1">
      <c r="A67" s="12">
        <v>37</v>
      </c>
      <c r="B67" s="13" t="s">
        <v>42</v>
      </c>
      <c r="C67" s="12" t="s">
        <v>206</v>
      </c>
      <c r="D67" s="12" t="s">
        <v>207</v>
      </c>
      <c r="E67" s="12" t="s">
        <v>208</v>
      </c>
      <c r="F67" s="16">
        <v>7507186.5800000001</v>
      </c>
      <c r="G67" s="16">
        <v>6624484.3499999996</v>
      </c>
      <c r="H67" s="8">
        <v>5299587.4800000004</v>
      </c>
      <c r="I67" s="8">
        <v>5299587.4800000004</v>
      </c>
      <c r="J67" s="8">
        <v>0</v>
      </c>
      <c r="K67" s="10">
        <v>55</v>
      </c>
      <c r="L67" s="20">
        <f t="shared" si="3"/>
        <v>0.66265060240963858</v>
      </c>
      <c r="M67" s="23" t="s">
        <v>43</v>
      </c>
      <c r="N67" s="29" t="s">
        <v>260</v>
      </c>
      <c r="O67" s="5"/>
      <c r="P67"/>
      <c r="Q67"/>
      <c r="R67"/>
      <c r="S67"/>
      <c r="T67"/>
      <c r="U67"/>
      <c r="V67"/>
    </row>
    <row r="68" spans="1:22" s="1" customFormat="1" ht="48" customHeight="1">
      <c r="A68" s="14">
        <v>38</v>
      </c>
      <c r="B68" s="15" t="s">
        <v>42</v>
      </c>
      <c r="C68" s="14" t="s">
        <v>209</v>
      </c>
      <c r="D68" s="14" t="s">
        <v>210</v>
      </c>
      <c r="E68" s="14" t="s">
        <v>211</v>
      </c>
      <c r="F68" s="17">
        <v>6804081.4000000004</v>
      </c>
      <c r="G68" s="17">
        <v>5814791.0599999996</v>
      </c>
      <c r="H68" s="9">
        <v>4651832.84</v>
      </c>
      <c r="I68" s="9">
        <v>4651832.84</v>
      </c>
      <c r="J68" s="9">
        <v>0</v>
      </c>
      <c r="K68" s="11">
        <v>55</v>
      </c>
      <c r="L68" s="21">
        <f t="shared" si="3"/>
        <v>0.66265060240963858</v>
      </c>
      <c r="M68" s="22" t="s">
        <v>43</v>
      </c>
      <c r="N68" s="28" t="s">
        <v>260</v>
      </c>
      <c r="O68" s="5"/>
      <c r="P68"/>
      <c r="Q68"/>
      <c r="R68"/>
      <c r="S68"/>
      <c r="T68"/>
      <c r="U68"/>
      <c r="V68"/>
    </row>
    <row r="69" spans="1:22" s="1" customFormat="1" ht="48" customHeight="1">
      <c r="A69" s="12">
        <v>39</v>
      </c>
      <c r="B69" s="13" t="s">
        <v>42</v>
      </c>
      <c r="C69" s="12" t="s">
        <v>212</v>
      </c>
      <c r="D69" s="12" t="s">
        <v>213</v>
      </c>
      <c r="E69" s="12" t="s">
        <v>214</v>
      </c>
      <c r="F69" s="16">
        <v>10275270.76</v>
      </c>
      <c r="G69" s="16">
        <v>10005164.27</v>
      </c>
      <c r="H69" s="8">
        <v>7804028.1299999999</v>
      </c>
      <c r="I69" s="8">
        <v>7804028.1299999999</v>
      </c>
      <c r="J69" s="8">
        <v>0</v>
      </c>
      <c r="K69" s="10">
        <v>54</v>
      </c>
      <c r="L69" s="20">
        <f t="shared" si="3"/>
        <v>0.6506024096385542</v>
      </c>
      <c r="M69" s="23" t="s">
        <v>43</v>
      </c>
      <c r="N69" s="29" t="s">
        <v>260</v>
      </c>
      <c r="O69" s="5"/>
      <c r="P69"/>
      <c r="Q69"/>
      <c r="R69"/>
      <c r="S69"/>
      <c r="T69"/>
      <c r="U69"/>
      <c r="V69"/>
    </row>
    <row r="70" spans="1:22" s="1" customFormat="1" ht="48" customHeight="1">
      <c r="A70" s="14">
        <v>40</v>
      </c>
      <c r="B70" s="15" t="s">
        <v>42</v>
      </c>
      <c r="C70" s="14" t="s">
        <v>215</v>
      </c>
      <c r="D70" s="14" t="s">
        <v>216</v>
      </c>
      <c r="E70" s="14" t="s">
        <v>217</v>
      </c>
      <c r="F70" s="17">
        <v>7825503.9000000004</v>
      </c>
      <c r="G70" s="17">
        <v>6868270</v>
      </c>
      <c r="H70" s="9">
        <v>5494616</v>
      </c>
      <c r="I70" s="9">
        <v>5494616</v>
      </c>
      <c r="J70" s="9">
        <v>0</v>
      </c>
      <c r="K70" s="11">
        <v>54</v>
      </c>
      <c r="L70" s="21">
        <f t="shared" si="3"/>
        <v>0.6506024096385542</v>
      </c>
      <c r="M70" s="22" t="s">
        <v>43</v>
      </c>
      <c r="N70" s="28" t="s">
        <v>260</v>
      </c>
      <c r="O70" s="5"/>
      <c r="P70"/>
      <c r="Q70"/>
      <c r="R70"/>
      <c r="S70"/>
      <c r="T70"/>
      <c r="U70"/>
      <c r="V70"/>
    </row>
    <row r="71" spans="1:22" s="1" customFormat="1" ht="48" customHeight="1">
      <c r="A71" s="12">
        <v>41</v>
      </c>
      <c r="B71" s="13" t="s">
        <v>42</v>
      </c>
      <c r="C71" s="12" t="s">
        <v>218</v>
      </c>
      <c r="D71" s="12" t="s">
        <v>219</v>
      </c>
      <c r="E71" s="12" t="s">
        <v>220</v>
      </c>
      <c r="F71" s="16">
        <v>9086532.2699999996</v>
      </c>
      <c r="G71" s="16">
        <v>9086532.2699999996</v>
      </c>
      <c r="H71" s="8">
        <v>7269225.8099999996</v>
      </c>
      <c r="I71" s="8">
        <v>7269225.8099999996</v>
      </c>
      <c r="J71" s="8">
        <v>0</v>
      </c>
      <c r="K71" s="10">
        <v>53.5</v>
      </c>
      <c r="L71" s="20">
        <f t="shared" si="3"/>
        <v>0.64457831325301207</v>
      </c>
      <c r="M71" s="23" t="s">
        <v>43</v>
      </c>
      <c r="N71" s="29" t="s">
        <v>260</v>
      </c>
      <c r="O71" s="5"/>
      <c r="P71"/>
      <c r="Q71"/>
      <c r="R71"/>
      <c r="S71"/>
      <c r="T71"/>
      <c r="U71"/>
      <c r="V71"/>
    </row>
    <row r="72" spans="1:22" s="1" customFormat="1" ht="48" customHeight="1">
      <c r="A72" s="14">
        <v>42</v>
      </c>
      <c r="B72" s="15" t="s">
        <v>42</v>
      </c>
      <c r="C72" s="14" t="s">
        <v>221</v>
      </c>
      <c r="D72" s="14" t="s">
        <v>222</v>
      </c>
      <c r="E72" s="14" t="s">
        <v>223</v>
      </c>
      <c r="F72" s="17">
        <v>10225530.57</v>
      </c>
      <c r="G72" s="17">
        <v>8272164.8799999999</v>
      </c>
      <c r="H72" s="9">
        <v>6617731.9000000004</v>
      </c>
      <c r="I72" s="9">
        <v>6617731.9000000004</v>
      </c>
      <c r="J72" s="9">
        <v>0</v>
      </c>
      <c r="K72" s="11">
        <v>53</v>
      </c>
      <c r="L72" s="21">
        <f t="shared" si="3"/>
        <v>0.63855421686746983</v>
      </c>
      <c r="M72" s="22" t="s">
        <v>43</v>
      </c>
      <c r="N72" s="28" t="s">
        <v>260</v>
      </c>
      <c r="O72" s="5"/>
      <c r="P72"/>
      <c r="Q72"/>
      <c r="R72"/>
      <c r="S72"/>
      <c r="T72"/>
      <c r="U72"/>
      <c r="V72"/>
    </row>
    <row r="73" spans="1:22" s="1" customFormat="1" ht="48" customHeight="1">
      <c r="A73" s="12">
        <v>43</v>
      </c>
      <c r="B73" s="13" t="s">
        <v>42</v>
      </c>
      <c r="C73" s="12" t="s">
        <v>224</v>
      </c>
      <c r="D73" s="12" t="s">
        <v>225</v>
      </c>
      <c r="E73" s="12" t="s">
        <v>226</v>
      </c>
      <c r="F73" s="16">
        <v>8095308.0899999999</v>
      </c>
      <c r="G73" s="16">
        <v>8095308.0899999999</v>
      </c>
      <c r="H73" s="8">
        <v>6476246.4699999997</v>
      </c>
      <c r="I73" s="8">
        <v>6476246.4699999997</v>
      </c>
      <c r="J73" s="8">
        <v>0</v>
      </c>
      <c r="K73" s="10">
        <v>53</v>
      </c>
      <c r="L73" s="20">
        <f t="shared" si="3"/>
        <v>0.63855421686746983</v>
      </c>
      <c r="M73" s="23" t="s">
        <v>43</v>
      </c>
      <c r="N73" s="29" t="s">
        <v>260</v>
      </c>
      <c r="O73" s="5"/>
      <c r="P73"/>
      <c r="Q73"/>
      <c r="R73"/>
      <c r="S73"/>
      <c r="T73"/>
      <c r="U73"/>
      <c r="V73"/>
    </row>
    <row r="74" spans="1:22" s="1" customFormat="1" ht="48" customHeight="1">
      <c r="A74" s="14">
        <v>44</v>
      </c>
      <c r="B74" s="15" t="s">
        <v>42</v>
      </c>
      <c r="C74" s="14" t="s">
        <v>227</v>
      </c>
      <c r="D74" s="14" t="s">
        <v>228</v>
      </c>
      <c r="E74" s="14" t="s">
        <v>229</v>
      </c>
      <c r="F74" s="17">
        <v>4924817.04</v>
      </c>
      <c r="G74" s="17">
        <v>4439653</v>
      </c>
      <c r="H74" s="9">
        <v>3551722.4</v>
      </c>
      <c r="I74" s="9">
        <v>3551722.4</v>
      </c>
      <c r="J74" s="9">
        <v>0</v>
      </c>
      <c r="K74" s="11">
        <v>53</v>
      </c>
      <c r="L74" s="21">
        <f t="shared" si="3"/>
        <v>0.63855421686746983</v>
      </c>
      <c r="M74" s="22" t="s">
        <v>43</v>
      </c>
      <c r="N74" s="28" t="s">
        <v>260</v>
      </c>
      <c r="O74" s="5"/>
      <c r="P74"/>
      <c r="Q74"/>
      <c r="R74"/>
      <c r="S74"/>
      <c r="T74"/>
      <c r="U74"/>
      <c r="V74"/>
    </row>
    <row r="75" spans="1:22" s="1" customFormat="1" ht="48" customHeight="1">
      <c r="A75" s="12">
        <v>45</v>
      </c>
      <c r="B75" s="13" t="s">
        <v>42</v>
      </c>
      <c r="C75" s="12" t="s">
        <v>230</v>
      </c>
      <c r="D75" s="12" t="s">
        <v>231</v>
      </c>
      <c r="E75" s="12" t="s">
        <v>232</v>
      </c>
      <c r="F75" s="16">
        <v>13834456.050000001</v>
      </c>
      <c r="G75" s="16">
        <v>12330555</v>
      </c>
      <c r="H75" s="8">
        <v>9864444</v>
      </c>
      <c r="I75" s="8">
        <v>9864444</v>
      </c>
      <c r="J75" s="8">
        <v>0</v>
      </c>
      <c r="K75" s="10">
        <v>53</v>
      </c>
      <c r="L75" s="20">
        <f t="shared" si="3"/>
        <v>0.63855421686746983</v>
      </c>
      <c r="M75" s="23" t="s">
        <v>43</v>
      </c>
      <c r="N75" s="29" t="s">
        <v>260</v>
      </c>
      <c r="O75" s="5"/>
      <c r="P75"/>
      <c r="Q75"/>
      <c r="R75"/>
      <c r="S75"/>
      <c r="T75"/>
      <c r="U75"/>
      <c r="V75"/>
    </row>
    <row r="76" spans="1:22" s="1" customFormat="1" ht="48" customHeight="1">
      <c r="A76" s="14">
        <v>46</v>
      </c>
      <c r="B76" s="15" t="s">
        <v>42</v>
      </c>
      <c r="C76" s="14" t="s">
        <v>233</v>
      </c>
      <c r="D76" s="14" t="s">
        <v>234</v>
      </c>
      <c r="E76" s="14" t="s">
        <v>235</v>
      </c>
      <c r="F76" s="17">
        <v>3589009.88</v>
      </c>
      <c r="G76" s="17">
        <v>3587779.88</v>
      </c>
      <c r="H76" s="9">
        <v>2870223.9</v>
      </c>
      <c r="I76" s="9">
        <v>2870223.9</v>
      </c>
      <c r="J76" s="9">
        <v>0</v>
      </c>
      <c r="K76" s="11">
        <v>53</v>
      </c>
      <c r="L76" s="21">
        <f t="shared" si="3"/>
        <v>0.63855421686746983</v>
      </c>
      <c r="M76" s="22" t="s">
        <v>43</v>
      </c>
      <c r="N76" s="28" t="s">
        <v>260</v>
      </c>
      <c r="O76" s="5"/>
      <c r="P76"/>
      <c r="Q76"/>
      <c r="R76"/>
      <c r="S76"/>
      <c r="T76"/>
      <c r="U76"/>
      <c r="V76"/>
    </row>
    <row r="77" spans="1:22" s="1" customFormat="1" ht="48" customHeight="1">
      <c r="A77" s="12">
        <v>47</v>
      </c>
      <c r="B77" s="13" t="s">
        <v>42</v>
      </c>
      <c r="C77" s="12" t="s">
        <v>236</v>
      </c>
      <c r="D77" s="12" t="s">
        <v>237</v>
      </c>
      <c r="E77" s="12" t="s">
        <v>238</v>
      </c>
      <c r="F77" s="16">
        <v>4610598.0199999996</v>
      </c>
      <c r="G77" s="16">
        <v>4610598.0199999996</v>
      </c>
      <c r="H77" s="8">
        <v>3688478.41</v>
      </c>
      <c r="I77" s="8">
        <v>3688478.41</v>
      </c>
      <c r="J77" s="8">
        <v>0</v>
      </c>
      <c r="K77" s="10">
        <v>52</v>
      </c>
      <c r="L77" s="20">
        <f t="shared" si="3"/>
        <v>0.62650602409638556</v>
      </c>
      <c r="M77" s="23" t="s">
        <v>43</v>
      </c>
      <c r="N77" s="29" t="s">
        <v>260</v>
      </c>
      <c r="O77" s="5"/>
      <c r="P77"/>
      <c r="Q77"/>
      <c r="R77"/>
      <c r="S77"/>
      <c r="T77"/>
      <c r="U77"/>
      <c r="V77"/>
    </row>
    <row r="78" spans="1:22" s="1" customFormat="1" ht="48" customHeight="1">
      <c r="A78" s="14">
        <v>48</v>
      </c>
      <c r="B78" s="15" t="s">
        <v>42</v>
      </c>
      <c r="C78" s="14" t="s">
        <v>239</v>
      </c>
      <c r="D78" s="14" t="s">
        <v>240</v>
      </c>
      <c r="E78" s="14" t="s">
        <v>241</v>
      </c>
      <c r="F78" s="17">
        <v>5412411.2699999996</v>
      </c>
      <c r="G78" s="17">
        <v>5412411.2699999996</v>
      </c>
      <c r="H78" s="9">
        <v>4329929.01</v>
      </c>
      <c r="I78" s="9">
        <v>4329929.01</v>
      </c>
      <c r="J78" s="9">
        <v>0</v>
      </c>
      <c r="K78" s="11">
        <v>52</v>
      </c>
      <c r="L78" s="21">
        <f t="shared" si="3"/>
        <v>0.62650602409638556</v>
      </c>
      <c r="M78" s="22" t="s">
        <v>43</v>
      </c>
      <c r="N78" s="28" t="s">
        <v>260</v>
      </c>
      <c r="O78" s="5"/>
      <c r="P78"/>
      <c r="Q78"/>
      <c r="R78"/>
      <c r="S78"/>
      <c r="T78"/>
      <c r="U78"/>
      <c r="V78"/>
    </row>
    <row r="79" spans="1:22" s="1" customFormat="1" ht="48" customHeight="1">
      <c r="A79" s="12">
        <v>49</v>
      </c>
      <c r="B79" s="13" t="s">
        <v>42</v>
      </c>
      <c r="C79" s="12" t="s">
        <v>242</v>
      </c>
      <c r="D79" s="12" t="s">
        <v>243</v>
      </c>
      <c r="E79" s="12" t="s">
        <v>244</v>
      </c>
      <c r="F79" s="16">
        <v>13464594.060000001</v>
      </c>
      <c r="G79" s="16">
        <v>11410424.99</v>
      </c>
      <c r="H79" s="8">
        <v>9128339.9900000002</v>
      </c>
      <c r="I79" s="8">
        <v>9128339.9900000002</v>
      </c>
      <c r="J79" s="8">
        <v>0</v>
      </c>
      <c r="K79" s="10">
        <v>51</v>
      </c>
      <c r="L79" s="20">
        <f t="shared" si="3"/>
        <v>0.61445783132530118</v>
      </c>
      <c r="M79" s="23" t="s">
        <v>43</v>
      </c>
      <c r="N79" s="29" t="s">
        <v>260</v>
      </c>
      <c r="O79" s="5"/>
      <c r="P79"/>
      <c r="Q79"/>
      <c r="R79"/>
      <c r="S79"/>
      <c r="T79"/>
      <c r="U79"/>
      <c r="V79"/>
    </row>
    <row r="80" spans="1:22" s="1" customFormat="1" ht="48" customHeight="1">
      <c r="A80" s="14">
        <v>50</v>
      </c>
      <c r="B80" s="15" t="s">
        <v>42</v>
      </c>
      <c r="C80" s="14" t="s">
        <v>245</v>
      </c>
      <c r="D80" s="14" t="s">
        <v>246</v>
      </c>
      <c r="E80" s="14" t="s">
        <v>247</v>
      </c>
      <c r="F80" s="17">
        <v>10956156.050000001</v>
      </c>
      <c r="G80" s="17">
        <v>9705744.1799999997</v>
      </c>
      <c r="H80" s="9">
        <v>7764595.3399999999</v>
      </c>
      <c r="I80" s="9">
        <v>7764595.3399999999</v>
      </c>
      <c r="J80" s="9">
        <v>0</v>
      </c>
      <c r="K80" s="11">
        <v>51</v>
      </c>
      <c r="L80" s="21">
        <f t="shared" ref="L80:L83" si="4">K80/83</f>
        <v>0.61445783132530118</v>
      </c>
      <c r="M80" s="22" t="s">
        <v>43</v>
      </c>
      <c r="N80" s="28" t="s">
        <v>260</v>
      </c>
      <c r="O80" s="5"/>
      <c r="P80"/>
      <c r="Q80"/>
      <c r="R80"/>
      <c r="S80"/>
      <c r="T80"/>
      <c r="U80"/>
      <c r="V80"/>
    </row>
    <row r="81" spans="1:22" s="1" customFormat="1" ht="48" customHeight="1">
      <c r="A81" s="12">
        <v>51</v>
      </c>
      <c r="B81" s="13" t="s">
        <v>42</v>
      </c>
      <c r="C81" s="12" t="s">
        <v>248</v>
      </c>
      <c r="D81" s="12" t="s">
        <v>249</v>
      </c>
      <c r="E81" s="12" t="s">
        <v>250</v>
      </c>
      <c r="F81" s="16">
        <v>2821087.76</v>
      </c>
      <c r="G81" s="16">
        <v>2821087.76</v>
      </c>
      <c r="H81" s="8">
        <v>2256870.2000000002</v>
      </c>
      <c r="I81" s="8">
        <v>2256870.2000000002</v>
      </c>
      <c r="J81" s="8">
        <v>0</v>
      </c>
      <c r="K81" s="10">
        <v>51</v>
      </c>
      <c r="L81" s="20">
        <f t="shared" si="4"/>
        <v>0.61445783132530118</v>
      </c>
      <c r="M81" s="23" t="s">
        <v>43</v>
      </c>
      <c r="N81" s="29" t="s">
        <v>260</v>
      </c>
      <c r="O81" s="5"/>
      <c r="P81"/>
      <c r="Q81"/>
      <c r="R81"/>
      <c r="S81"/>
      <c r="T81"/>
      <c r="U81"/>
      <c r="V81"/>
    </row>
    <row r="82" spans="1:22" s="1" customFormat="1" ht="48" customHeight="1">
      <c r="A82" s="14">
        <v>52</v>
      </c>
      <c r="B82" s="15" t="s">
        <v>42</v>
      </c>
      <c r="C82" s="14" t="s">
        <v>251</v>
      </c>
      <c r="D82" s="14" t="s">
        <v>252</v>
      </c>
      <c r="E82" s="14" t="s">
        <v>253</v>
      </c>
      <c r="F82" s="17">
        <v>6807649.5</v>
      </c>
      <c r="G82" s="17">
        <v>6795349.5</v>
      </c>
      <c r="H82" s="9">
        <v>5436279.5999999996</v>
      </c>
      <c r="I82" s="9">
        <v>5436279.5999999996</v>
      </c>
      <c r="J82" s="9">
        <v>0</v>
      </c>
      <c r="K82" s="11">
        <v>50</v>
      </c>
      <c r="L82" s="21">
        <f t="shared" si="4"/>
        <v>0.60240963855421692</v>
      </c>
      <c r="M82" s="22" t="s">
        <v>43</v>
      </c>
      <c r="N82" s="28" t="s">
        <v>260</v>
      </c>
      <c r="O82" s="5"/>
      <c r="P82"/>
      <c r="Q82"/>
      <c r="R82"/>
      <c r="S82"/>
      <c r="T82"/>
      <c r="U82"/>
      <c r="V82"/>
    </row>
    <row r="83" spans="1:22" s="1" customFormat="1" ht="48" customHeight="1">
      <c r="A83" s="12">
        <v>53</v>
      </c>
      <c r="B83" s="13" t="s">
        <v>42</v>
      </c>
      <c r="C83" s="12" t="s">
        <v>254</v>
      </c>
      <c r="D83" s="12" t="s">
        <v>255</v>
      </c>
      <c r="E83" s="12" t="s">
        <v>256</v>
      </c>
      <c r="F83" s="16">
        <v>3811607.23</v>
      </c>
      <c r="G83" s="16">
        <v>3484845.48</v>
      </c>
      <c r="H83" s="8">
        <v>2787876.38</v>
      </c>
      <c r="I83" s="8">
        <v>2787876.38</v>
      </c>
      <c r="J83" s="8">
        <v>0</v>
      </c>
      <c r="K83" s="10">
        <v>50</v>
      </c>
      <c r="L83" s="20">
        <f t="shared" si="4"/>
        <v>0.60240963855421692</v>
      </c>
      <c r="M83" s="23" t="s">
        <v>43</v>
      </c>
      <c r="N83" s="29" t="s">
        <v>260</v>
      </c>
      <c r="O83" s="5"/>
      <c r="P83"/>
      <c r="Q83"/>
      <c r="R83"/>
      <c r="S83"/>
      <c r="T83"/>
      <c r="U83"/>
      <c r="V83"/>
    </row>
    <row r="84" spans="1:22" s="1" customFormat="1" ht="48" customHeight="1">
      <c r="A84" s="36" t="s">
        <v>260</v>
      </c>
      <c r="B84" s="37" t="s">
        <v>260</v>
      </c>
      <c r="C84" s="36" t="s">
        <v>260</v>
      </c>
      <c r="D84" s="36" t="s">
        <v>260</v>
      </c>
      <c r="E84" s="31" t="s">
        <v>8</v>
      </c>
      <c r="F84" s="32">
        <f>SUM(F31:F83)</f>
        <v>401692928.52999979</v>
      </c>
      <c r="G84" s="32">
        <f>SUM(G31:G83)</f>
        <v>373088053.35999984</v>
      </c>
      <c r="H84" s="32">
        <f>SUM(H31:H83)</f>
        <v>293351784.60999995</v>
      </c>
      <c r="I84" s="32">
        <f>SUM(I31:I83)</f>
        <v>293351784.60999995</v>
      </c>
      <c r="J84" s="33">
        <f>SUM(J31:J83)</f>
        <v>0</v>
      </c>
      <c r="K84" s="34" t="s">
        <v>260</v>
      </c>
      <c r="L84" s="35" t="s">
        <v>260</v>
      </c>
      <c r="M84" s="34" t="s">
        <v>260</v>
      </c>
      <c r="N84" s="28" t="s">
        <v>260</v>
      </c>
      <c r="O84"/>
      <c r="P84"/>
      <c r="Q84"/>
      <c r="R84"/>
      <c r="S84"/>
      <c r="T84"/>
      <c r="U84"/>
      <c r="V84"/>
    </row>
    <row r="85" spans="1:22" s="1" customFormat="1" ht="27.75" customHeight="1">
      <c r="A85" s="24" t="s">
        <v>19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36.75" customHeight="1">
      <c r="A86" s="24" t="s">
        <v>24</v>
      </c>
    </row>
    <row r="87" spans="1:22" ht="42" customHeight="1">
      <c r="A87" s="24" t="s">
        <v>15</v>
      </c>
    </row>
    <row r="88" spans="1:22" ht="24.75" customHeight="1"/>
  </sheetData>
  <autoFilter ref="A30:V84"/>
  <mergeCells count="3">
    <mergeCell ref="A2:N2"/>
    <mergeCell ref="A28:N28"/>
    <mergeCell ref="A1:N1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38" fitToHeight="0" orientation="landscape" r:id="rId1"/>
  <headerFooter>
    <oddFooter>Strona &amp;P z &amp;N</oddFooter>
  </headerFooter>
  <rowBreaks count="2" manualBreakCount="2">
    <brk id="27" max="13" man="1"/>
    <brk id="80" max="13" man="1"/>
  </rowBreaks>
  <ignoredErrors>
    <ignoredError sqref="M45:M83 M5:M9 M31:M4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roszę wybrać z listy rozwijanej" error="proszę wybrać z listy rozwijanej">
          <x14:formula1>
            <xm:f>Arkusz1!$A$1:$A$2</xm:f>
          </x14:formula1>
          <xm:sqref>N84:N85</xm:sqref>
        </x14:dataValidation>
        <x14:dataValidation type="list" allowBlank="1" showInputMessage="1" showErrorMessage="1" errorTitle="proszę wybrać z listy rozwijanej" error="proszę wybrać z listy rozwijanej">
          <x14:formula1>
            <xm:f>Arkusz1!$A$1:$A$4</xm:f>
          </x14:formula1>
          <xm:sqref>N10:N83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4"/>
  <sheetViews>
    <sheetView workbookViewId="0">
      <selection sqref="A1:A4"/>
    </sheetView>
  </sheetViews>
  <sheetFormatPr defaultRowHeight="15"/>
  <cols>
    <col min="1" max="1" width="50.42578125" customWidth="1"/>
  </cols>
  <sheetData>
    <row r="1" spans="1:1">
      <c r="A1" s="6" t="s">
        <v>20</v>
      </c>
    </row>
    <row r="2" spans="1:1">
      <c r="A2" s="6" t="s">
        <v>21</v>
      </c>
    </row>
    <row r="3" spans="1:1">
      <c r="A3" s="7" t="s">
        <v>22</v>
      </c>
    </row>
    <row r="4" spans="1:1">
      <c r="A4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Lista projektów 4.1 OZE zmieni </vt:lpstr>
      <vt:lpstr>Arkusz1</vt:lpstr>
      <vt:lpstr>'Lista projektów 4.1 OZE zmieni '!Obszar_wydruku</vt:lpstr>
      <vt:lpstr>'Lista projektów 4.1 OZE zmieni '!wniosek_po_procedurze_odwoławczej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w.jasiak</cp:lastModifiedBy>
  <cp:lastPrinted>2018-08-16T07:20:47Z</cp:lastPrinted>
  <dcterms:created xsi:type="dcterms:W3CDTF">2015-06-15T08:53:48Z</dcterms:created>
  <dcterms:modified xsi:type="dcterms:W3CDTF">2018-08-21T11:38:09Z</dcterms:modified>
</cp:coreProperties>
</file>